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9. Nonparametric\"/>
    </mc:Choice>
  </mc:AlternateContent>
  <bookViews>
    <workbookView xWindow="0" yWindow="0" windowWidth="11130" windowHeight="4840"/>
  </bookViews>
  <sheets>
    <sheet name="คำชี้แจง" sheetId="6" r:id="rId1"/>
    <sheet name="Data" sheetId="7" r:id="rId2"/>
    <sheet name="Analysis" sheetId="1" state="veryHidden" r:id="rId3"/>
    <sheet name="Result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9" l="1"/>
  <c r="B13" i="1" l="1"/>
  <c r="K36" i="1" l="1"/>
  <c r="K35" i="1"/>
  <c r="K34" i="1"/>
  <c r="K33" i="1"/>
  <c r="K31" i="1"/>
  <c r="K30" i="1"/>
  <c r="G2" i="9"/>
  <c r="K16" i="1"/>
  <c r="Q22" i="1"/>
  <c r="Q23" i="1" s="1"/>
  <c r="Q21" i="1"/>
  <c r="Q24" i="1" s="1"/>
  <c r="Q25" i="1" s="1"/>
  <c r="Q26" i="1" s="1"/>
  <c r="Q20" i="1"/>
  <c r="P22" i="1"/>
  <c r="P23" i="1" s="1"/>
  <c r="P21" i="1"/>
  <c r="P20" i="1"/>
  <c r="G68" i="1"/>
  <c r="G318" i="1"/>
  <c r="G434" i="1"/>
  <c r="E478" i="1"/>
  <c r="F478" i="1" s="1"/>
  <c r="H478" i="1" s="1"/>
  <c r="E518" i="1"/>
  <c r="F518" i="1" s="1"/>
  <c r="H518" i="1" s="1"/>
  <c r="E562" i="1"/>
  <c r="F562" i="1" s="1"/>
  <c r="H562" i="1" s="1"/>
  <c r="E604" i="1"/>
  <c r="F604" i="1" s="1"/>
  <c r="H604" i="1" s="1"/>
  <c r="E654" i="1"/>
  <c r="F654" i="1" s="1"/>
  <c r="H654" i="1" s="1"/>
  <c r="G704" i="1"/>
  <c r="O21" i="1"/>
  <c r="O20" i="1"/>
  <c r="O22" i="1" s="1"/>
  <c r="O23" i="1" s="1"/>
  <c r="N21" i="1"/>
  <c r="N20" i="1"/>
  <c r="N22" i="1" s="1"/>
  <c r="N23" i="1" s="1"/>
  <c r="B9" i="1"/>
  <c r="B12" i="1"/>
  <c r="C12" i="1"/>
  <c r="B10" i="1"/>
  <c r="C10" i="1"/>
  <c r="B11" i="1"/>
  <c r="C11" i="1"/>
  <c r="C13" i="1"/>
  <c r="D13" i="1" s="1"/>
  <c r="E13" i="1" s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D22" i="1" s="1"/>
  <c r="C22" i="1"/>
  <c r="B23" i="1"/>
  <c r="C23" i="1"/>
  <c r="B24" i="1"/>
  <c r="D24" i="1" s="1"/>
  <c r="C24" i="1"/>
  <c r="B25" i="1"/>
  <c r="C25" i="1"/>
  <c r="B26" i="1"/>
  <c r="D26" i="1" s="1"/>
  <c r="C26" i="1"/>
  <c r="B27" i="1"/>
  <c r="C27" i="1"/>
  <c r="B28" i="1"/>
  <c r="D28" i="1" s="1"/>
  <c r="C28" i="1"/>
  <c r="B29" i="1"/>
  <c r="C29" i="1"/>
  <c r="B30" i="1"/>
  <c r="D30" i="1" s="1"/>
  <c r="C30" i="1"/>
  <c r="B31" i="1"/>
  <c r="C31" i="1"/>
  <c r="B32" i="1"/>
  <c r="D32" i="1" s="1"/>
  <c r="C32" i="1"/>
  <c r="B33" i="1"/>
  <c r="C33" i="1"/>
  <c r="B34" i="1"/>
  <c r="D34" i="1" s="1"/>
  <c r="C34" i="1"/>
  <c r="B35" i="1"/>
  <c r="C35" i="1"/>
  <c r="B36" i="1"/>
  <c r="D36" i="1" s="1"/>
  <c r="C36" i="1"/>
  <c r="B37" i="1"/>
  <c r="C37" i="1"/>
  <c r="B38" i="1"/>
  <c r="D38" i="1" s="1"/>
  <c r="C38" i="1"/>
  <c r="B39" i="1"/>
  <c r="C39" i="1"/>
  <c r="B40" i="1"/>
  <c r="D40" i="1" s="1"/>
  <c r="G40" i="1" s="1"/>
  <c r="C40" i="1"/>
  <c r="B41" i="1"/>
  <c r="C41" i="1"/>
  <c r="B42" i="1"/>
  <c r="D42" i="1" s="1"/>
  <c r="C42" i="1"/>
  <c r="B43" i="1"/>
  <c r="C43" i="1"/>
  <c r="B44" i="1"/>
  <c r="D44" i="1" s="1"/>
  <c r="C44" i="1"/>
  <c r="B45" i="1"/>
  <c r="C45" i="1"/>
  <c r="B46" i="1"/>
  <c r="D46" i="1" s="1"/>
  <c r="C46" i="1"/>
  <c r="B47" i="1"/>
  <c r="C47" i="1"/>
  <c r="B48" i="1"/>
  <c r="D48" i="1" s="1"/>
  <c r="C48" i="1"/>
  <c r="B49" i="1"/>
  <c r="C49" i="1"/>
  <c r="B50" i="1"/>
  <c r="D50" i="1" s="1"/>
  <c r="C50" i="1"/>
  <c r="B51" i="1"/>
  <c r="C51" i="1"/>
  <c r="B52" i="1"/>
  <c r="D52" i="1" s="1"/>
  <c r="C52" i="1"/>
  <c r="B53" i="1"/>
  <c r="C53" i="1"/>
  <c r="B54" i="1"/>
  <c r="D54" i="1" s="1"/>
  <c r="E54" i="1" s="1"/>
  <c r="F54" i="1" s="1"/>
  <c r="H54" i="1" s="1"/>
  <c r="C54" i="1"/>
  <c r="B55" i="1"/>
  <c r="C55" i="1"/>
  <c r="B56" i="1"/>
  <c r="D56" i="1" s="1"/>
  <c r="C56" i="1"/>
  <c r="B57" i="1"/>
  <c r="C57" i="1"/>
  <c r="B58" i="1"/>
  <c r="D58" i="1" s="1"/>
  <c r="C58" i="1"/>
  <c r="B59" i="1"/>
  <c r="C59" i="1"/>
  <c r="B60" i="1"/>
  <c r="D60" i="1" s="1"/>
  <c r="C60" i="1"/>
  <c r="B61" i="1"/>
  <c r="C61" i="1"/>
  <c r="B62" i="1"/>
  <c r="D62" i="1" s="1"/>
  <c r="C62" i="1"/>
  <c r="B63" i="1"/>
  <c r="C63" i="1"/>
  <c r="B64" i="1"/>
  <c r="D64" i="1" s="1"/>
  <c r="C64" i="1"/>
  <c r="B65" i="1"/>
  <c r="C65" i="1"/>
  <c r="B66" i="1"/>
  <c r="D66" i="1" s="1"/>
  <c r="C66" i="1"/>
  <c r="B67" i="1"/>
  <c r="C67" i="1"/>
  <c r="B68" i="1"/>
  <c r="D68" i="1" s="1"/>
  <c r="E68" i="1" s="1"/>
  <c r="F68" i="1" s="1"/>
  <c r="H68" i="1" s="1"/>
  <c r="C68" i="1"/>
  <c r="B69" i="1"/>
  <c r="C69" i="1"/>
  <c r="B70" i="1"/>
  <c r="D70" i="1" s="1"/>
  <c r="C70" i="1"/>
  <c r="B71" i="1"/>
  <c r="C71" i="1"/>
  <c r="B72" i="1"/>
  <c r="D72" i="1" s="1"/>
  <c r="C72" i="1"/>
  <c r="B73" i="1"/>
  <c r="C73" i="1"/>
  <c r="B74" i="1"/>
  <c r="D74" i="1" s="1"/>
  <c r="C74" i="1"/>
  <c r="B75" i="1"/>
  <c r="C75" i="1"/>
  <c r="B76" i="1"/>
  <c r="D76" i="1" s="1"/>
  <c r="C76" i="1"/>
  <c r="B77" i="1"/>
  <c r="C77" i="1"/>
  <c r="B78" i="1"/>
  <c r="D78" i="1" s="1"/>
  <c r="C78" i="1"/>
  <c r="B79" i="1"/>
  <c r="C79" i="1"/>
  <c r="B80" i="1"/>
  <c r="D80" i="1" s="1"/>
  <c r="C80" i="1"/>
  <c r="B81" i="1"/>
  <c r="C81" i="1"/>
  <c r="B82" i="1"/>
  <c r="D82" i="1" s="1"/>
  <c r="C82" i="1"/>
  <c r="B83" i="1"/>
  <c r="C83" i="1"/>
  <c r="B84" i="1"/>
  <c r="D84" i="1" s="1"/>
  <c r="C84" i="1"/>
  <c r="B85" i="1"/>
  <c r="C85" i="1"/>
  <c r="B86" i="1"/>
  <c r="D86" i="1" s="1"/>
  <c r="C86" i="1"/>
  <c r="B87" i="1"/>
  <c r="C87" i="1"/>
  <c r="B88" i="1"/>
  <c r="D88" i="1" s="1"/>
  <c r="C88" i="1"/>
  <c r="B89" i="1"/>
  <c r="C89" i="1"/>
  <c r="B90" i="1"/>
  <c r="D90" i="1" s="1"/>
  <c r="C90" i="1"/>
  <c r="B91" i="1"/>
  <c r="C91" i="1"/>
  <c r="B92" i="1"/>
  <c r="D92" i="1" s="1"/>
  <c r="C92" i="1"/>
  <c r="B93" i="1"/>
  <c r="C93" i="1"/>
  <c r="B94" i="1"/>
  <c r="D94" i="1" s="1"/>
  <c r="C94" i="1"/>
  <c r="B95" i="1"/>
  <c r="C95" i="1"/>
  <c r="B96" i="1"/>
  <c r="D96" i="1" s="1"/>
  <c r="C96" i="1"/>
  <c r="B97" i="1"/>
  <c r="C97" i="1"/>
  <c r="B98" i="1"/>
  <c r="D98" i="1" s="1"/>
  <c r="C98" i="1"/>
  <c r="B99" i="1"/>
  <c r="C99" i="1"/>
  <c r="B100" i="1"/>
  <c r="D100" i="1" s="1"/>
  <c r="C100" i="1"/>
  <c r="B101" i="1"/>
  <c r="C101" i="1"/>
  <c r="B102" i="1"/>
  <c r="D102" i="1" s="1"/>
  <c r="C102" i="1"/>
  <c r="B103" i="1"/>
  <c r="C103" i="1"/>
  <c r="B104" i="1"/>
  <c r="D104" i="1" s="1"/>
  <c r="C104" i="1"/>
  <c r="B105" i="1"/>
  <c r="C105" i="1"/>
  <c r="B106" i="1"/>
  <c r="D106" i="1" s="1"/>
  <c r="C106" i="1"/>
  <c r="B107" i="1"/>
  <c r="C107" i="1"/>
  <c r="B108" i="1"/>
  <c r="D108" i="1" s="1"/>
  <c r="E108" i="1" s="1"/>
  <c r="F108" i="1" s="1"/>
  <c r="H108" i="1" s="1"/>
  <c r="C108" i="1"/>
  <c r="B109" i="1"/>
  <c r="C109" i="1"/>
  <c r="B110" i="1"/>
  <c r="D110" i="1" s="1"/>
  <c r="C110" i="1"/>
  <c r="B111" i="1"/>
  <c r="C111" i="1"/>
  <c r="B112" i="1"/>
  <c r="D112" i="1" s="1"/>
  <c r="E112" i="1" s="1"/>
  <c r="F112" i="1" s="1"/>
  <c r="H112" i="1" s="1"/>
  <c r="C112" i="1"/>
  <c r="B113" i="1"/>
  <c r="C113" i="1"/>
  <c r="B114" i="1"/>
  <c r="D114" i="1" s="1"/>
  <c r="C114" i="1"/>
  <c r="B115" i="1"/>
  <c r="C115" i="1"/>
  <c r="B116" i="1"/>
  <c r="D116" i="1" s="1"/>
  <c r="E116" i="1" s="1"/>
  <c r="F116" i="1" s="1"/>
  <c r="H116" i="1" s="1"/>
  <c r="C116" i="1"/>
  <c r="B117" i="1"/>
  <c r="C117" i="1"/>
  <c r="B118" i="1"/>
  <c r="D118" i="1" s="1"/>
  <c r="C118" i="1"/>
  <c r="B119" i="1"/>
  <c r="C119" i="1"/>
  <c r="B120" i="1"/>
  <c r="D120" i="1" s="1"/>
  <c r="E120" i="1" s="1"/>
  <c r="F120" i="1" s="1"/>
  <c r="H120" i="1" s="1"/>
  <c r="C120" i="1"/>
  <c r="B121" i="1"/>
  <c r="C121" i="1"/>
  <c r="B122" i="1"/>
  <c r="D122" i="1" s="1"/>
  <c r="C122" i="1"/>
  <c r="B123" i="1"/>
  <c r="C123" i="1"/>
  <c r="B124" i="1"/>
  <c r="D124" i="1" s="1"/>
  <c r="E124" i="1" s="1"/>
  <c r="F124" i="1" s="1"/>
  <c r="H124" i="1" s="1"/>
  <c r="C124" i="1"/>
  <c r="B125" i="1"/>
  <c r="C125" i="1"/>
  <c r="B126" i="1"/>
  <c r="D126" i="1" s="1"/>
  <c r="C126" i="1"/>
  <c r="B127" i="1"/>
  <c r="C127" i="1"/>
  <c r="B128" i="1"/>
  <c r="D128" i="1" s="1"/>
  <c r="E128" i="1" s="1"/>
  <c r="F128" i="1" s="1"/>
  <c r="H128" i="1" s="1"/>
  <c r="C128" i="1"/>
  <c r="B129" i="1"/>
  <c r="C129" i="1"/>
  <c r="B130" i="1"/>
  <c r="D130" i="1" s="1"/>
  <c r="C130" i="1"/>
  <c r="B131" i="1"/>
  <c r="C131" i="1"/>
  <c r="B132" i="1"/>
  <c r="D132" i="1" s="1"/>
  <c r="E132" i="1" s="1"/>
  <c r="F132" i="1" s="1"/>
  <c r="H132" i="1" s="1"/>
  <c r="C132" i="1"/>
  <c r="B133" i="1"/>
  <c r="C133" i="1"/>
  <c r="B134" i="1"/>
  <c r="D134" i="1" s="1"/>
  <c r="C134" i="1"/>
  <c r="B135" i="1"/>
  <c r="C135" i="1"/>
  <c r="B136" i="1"/>
  <c r="D136" i="1" s="1"/>
  <c r="E136" i="1" s="1"/>
  <c r="F136" i="1" s="1"/>
  <c r="H136" i="1" s="1"/>
  <c r="C136" i="1"/>
  <c r="B137" i="1"/>
  <c r="C137" i="1"/>
  <c r="B138" i="1"/>
  <c r="D138" i="1" s="1"/>
  <c r="C138" i="1"/>
  <c r="B139" i="1"/>
  <c r="C139" i="1"/>
  <c r="B140" i="1"/>
  <c r="D140" i="1" s="1"/>
  <c r="C140" i="1"/>
  <c r="B141" i="1"/>
  <c r="C141" i="1"/>
  <c r="B142" i="1"/>
  <c r="D142" i="1" s="1"/>
  <c r="C142" i="1"/>
  <c r="B143" i="1"/>
  <c r="C143" i="1"/>
  <c r="B144" i="1"/>
  <c r="D144" i="1" s="1"/>
  <c r="C144" i="1"/>
  <c r="B145" i="1"/>
  <c r="C145" i="1"/>
  <c r="B146" i="1"/>
  <c r="D146" i="1" s="1"/>
  <c r="C146" i="1"/>
  <c r="B147" i="1"/>
  <c r="C147" i="1"/>
  <c r="B148" i="1"/>
  <c r="D148" i="1" s="1"/>
  <c r="C148" i="1"/>
  <c r="B149" i="1"/>
  <c r="C149" i="1"/>
  <c r="B150" i="1"/>
  <c r="D150" i="1" s="1"/>
  <c r="C150" i="1"/>
  <c r="B151" i="1"/>
  <c r="C151" i="1"/>
  <c r="B152" i="1"/>
  <c r="D152" i="1" s="1"/>
  <c r="C152" i="1"/>
  <c r="B153" i="1"/>
  <c r="C153" i="1"/>
  <c r="B154" i="1"/>
  <c r="D154" i="1" s="1"/>
  <c r="C154" i="1"/>
  <c r="B155" i="1"/>
  <c r="C155" i="1"/>
  <c r="B156" i="1"/>
  <c r="D156" i="1" s="1"/>
  <c r="C156" i="1"/>
  <c r="B157" i="1"/>
  <c r="C157" i="1"/>
  <c r="B158" i="1"/>
  <c r="D158" i="1" s="1"/>
  <c r="C158" i="1"/>
  <c r="B159" i="1"/>
  <c r="C159" i="1"/>
  <c r="B160" i="1"/>
  <c r="D160" i="1" s="1"/>
  <c r="E160" i="1" s="1"/>
  <c r="F160" i="1" s="1"/>
  <c r="C160" i="1"/>
  <c r="B161" i="1"/>
  <c r="C161" i="1"/>
  <c r="B162" i="1"/>
  <c r="D162" i="1" s="1"/>
  <c r="C162" i="1"/>
  <c r="B163" i="1"/>
  <c r="C163" i="1"/>
  <c r="B164" i="1"/>
  <c r="D164" i="1" s="1"/>
  <c r="E164" i="1" s="1"/>
  <c r="F164" i="1" s="1"/>
  <c r="C164" i="1"/>
  <c r="B165" i="1"/>
  <c r="C165" i="1"/>
  <c r="B166" i="1"/>
  <c r="D166" i="1" s="1"/>
  <c r="C166" i="1"/>
  <c r="B167" i="1"/>
  <c r="C167" i="1"/>
  <c r="B168" i="1"/>
  <c r="D168" i="1" s="1"/>
  <c r="E168" i="1" s="1"/>
  <c r="F168" i="1" s="1"/>
  <c r="C168" i="1"/>
  <c r="B169" i="1"/>
  <c r="C169" i="1"/>
  <c r="B170" i="1"/>
  <c r="D170" i="1" s="1"/>
  <c r="C170" i="1"/>
  <c r="B171" i="1"/>
  <c r="C171" i="1"/>
  <c r="B172" i="1"/>
  <c r="D172" i="1" s="1"/>
  <c r="E172" i="1" s="1"/>
  <c r="F172" i="1" s="1"/>
  <c r="C172" i="1"/>
  <c r="B173" i="1"/>
  <c r="C173" i="1"/>
  <c r="B174" i="1"/>
  <c r="D174" i="1" s="1"/>
  <c r="E174" i="1" s="1"/>
  <c r="F174" i="1" s="1"/>
  <c r="H174" i="1" s="1"/>
  <c r="C174" i="1"/>
  <c r="B175" i="1"/>
  <c r="C175" i="1"/>
  <c r="B176" i="1"/>
  <c r="D176" i="1" s="1"/>
  <c r="E176" i="1" s="1"/>
  <c r="F176" i="1" s="1"/>
  <c r="C176" i="1"/>
  <c r="B177" i="1"/>
  <c r="C177" i="1"/>
  <c r="B178" i="1"/>
  <c r="D178" i="1" s="1"/>
  <c r="C178" i="1"/>
  <c r="B179" i="1"/>
  <c r="C179" i="1"/>
  <c r="B180" i="1"/>
  <c r="D180" i="1" s="1"/>
  <c r="C180" i="1"/>
  <c r="B181" i="1"/>
  <c r="C181" i="1"/>
  <c r="B182" i="1"/>
  <c r="D182" i="1" s="1"/>
  <c r="C182" i="1"/>
  <c r="B183" i="1"/>
  <c r="C183" i="1"/>
  <c r="B184" i="1"/>
  <c r="D184" i="1" s="1"/>
  <c r="C184" i="1"/>
  <c r="B185" i="1"/>
  <c r="C185" i="1"/>
  <c r="B186" i="1"/>
  <c r="D186" i="1" s="1"/>
  <c r="C186" i="1"/>
  <c r="B187" i="1"/>
  <c r="C187" i="1"/>
  <c r="B188" i="1"/>
  <c r="D188" i="1" s="1"/>
  <c r="C188" i="1"/>
  <c r="B189" i="1"/>
  <c r="C189" i="1"/>
  <c r="B190" i="1"/>
  <c r="D190" i="1" s="1"/>
  <c r="C190" i="1"/>
  <c r="B191" i="1"/>
  <c r="C191" i="1"/>
  <c r="B192" i="1"/>
  <c r="D192" i="1" s="1"/>
  <c r="C192" i="1"/>
  <c r="B193" i="1"/>
  <c r="C193" i="1"/>
  <c r="B194" i="1"/>
  <c r="D194" i="1" s="1"/>
  <c r="C194" i="1"/>
  <c r="B195" i="1"/>
  <c r="C195" i="1"/>
  <c r="B196" i="1"/>
  <c r="D196" i="1" s="1"/>
  <c r="C196" i="1"/>
  <c r="B197" i="1"/>
  <c r="C197" i="1"/>
  <c r="B198" i="1"/>
  <c r="D198" i="1" s="1"/>
  <c r="C198" i="1"/>
  <c r="B199" i="1"/>
  <c r="C199" i="1"/>
  <c r="B200" i="1"/>
  <c r="D200" i="1" s="1"/>
  <c r="C200" i="1"/>
  <c r="B201" i="1"/>
  <c r="C201" i="1"/>
  <c r="B202" i="1"/>
  <c r="D202" i="1" s="1"/>
  <c r="C202" i="1"/>
  <c r="B203" i="1"/>
  <c r="C203" i="1"/>
  <c r="B204" i="1"/>
  <c r="D204" i="1" s="1"/>
  <c r="C204" i="1"/>
  <c r="B205" i="1"/>
  <c r="C205" i="1"/>
  <c r="B206" i="1"/>
  <c r="D206" i="1" s="1"/>
  <c r="C206" i="1"/>
  <c r="B207" i="1"/>
  <c r="C207" i="1"/>
  <c r="B208" i="1"/>
  <c r="D208" i="1" s="1"/>
  <c r="C208" i="1"/>
  <c r="B209" i="1"/>
  <c r="C209" i="1"/>
  <c r="B210" i="1"/>
  <c r="D210" i="1" s="1"/>
  <c r="C210" i="1"/>
  <c r="B211" i="1"/>
  <c r="C211" i="1"/>
  <c r="B212" i="1"/>
  <c r="D212" i="1" s="1"/>
  <c r="C212" i="1"/>
  <c r="B213" i="1"/>
  <c r="C213" i="1"/>
  <c r="B214" i="1"/>
  <c r="D214" i="1" s="1"/>
  <c r="C214" i="1"/>
  <c r="B215" i="1"/>
  <c r="C215" i="1"/>
  <c r="B216" i="1"/>
  <c r="D216" i="1" s="1"/>
  <c r="C216" i="1"/>
  <c r="B217" i="1"/>
  <c r="C217" i="1"/>
  <c r="B218" i="1"/>
  <c r="D218" i="1" s="1"/>
  <c r="E218" i="1" s="1"/>
  <c r="F218" i="1" s="1"/>
  <c r="C218" i="1"/>
  <c r="B219" i="1"/>
  <c r="C219" i="1"/>
  <c r="B220" i="1"/>
  <c r="D220" i="1" s="1"/>
  <c r="C220" i="1"/>
  <c r="B221" i="1"/>
  <c r="C221" i="1"/>
  <c r="B222" i="1"/>
  <c r="D222" i="1" s="1"/>
  <c r="E222" i="1" s="1"/>
  <c r="F222" i="1" s="1"/>
  <c r="H222" i="1" s="1"/>
  <c r="C222" i="1"/>
  <c r="B223" i="1"/>
  <c r="C223" i="1"/>
  <c r="B224" i="1"/>
  <c r="D224" i="1" s="1"/>
  <c r="C224" i="1"/>
  <c r="B225" i="1"/>
  <c r="C225" i="1"/>
  <c r="B226" i="1"/>
  <c r="D226" i="1" s="1"/>
  <c r="E226" i="1" s="1"/>
  <c r="F226" i="1" s="1"/>
  <c r="H226" i="1" s="1"/>
  <c r="C226" i="1"/>
  <c r="B227" i="1"/>
  <c r="C227" i="1"/>
  <c r="B228" i="1"/>
  <c r="D228" i="1" s="1"/>
  <c r="C228" i="1"/>
  <c r="B229" i="1"/>
  <c r="C229" i="1"/>
  <c r="B230" i="1"/>
  <c r="D230" i="1" s="1"/>
  <c r="C230" i="1"/>
  <c r="B231" i="1"/>
  <c r="C231" i="1"/>
  <c r="B232" i="1"/>
  <c r="D232" i="1" s="1"/>
  <c r="G232" i="1" s="1"/>
  <c r="C232" i="1"/>
  <c r="B233" i="1"/>
  <c r="C233" i="1"/>
  <c r="B234" i="1"/>
  <c r="D234" i="1" s="1"/>
  <c r="C234" i="1"/>
  <c r="B235" i="1"/>
  <c r="C235" i="1"/>
  <c r="B236" i="1"/>
  <c r="D236" i="1" s="1"/>
  <c r="G236" i="1" s="1"/>
  <c r="C236" i="1"/>
  <c r="B237" i="1"/>
  <c r="C237" i="1"/>
  <c r="B238" i="1"/>
  <c r="D238" i="1" s="1"/>
  <c r="C238" i="1"/>
  <c r="B239" i="1"/>
  <c r="C239" i="1"/>
  <c r="B240" i="1"/>
  <c r="D240" i="1" s="1"/>
  <c r="G240" i="1" s="1"/>
  <c r="C240" i="1"/>
  <c r="B241" i="1"/>
  <c r="C241" i="1"/>
  <c r="B242" i="1"/>
  <c r="D242" i="1" s="1"/>
  <c r="C242" i="1"/>
  <c r="B243" i="1"/>
  <c r="C243" i="1"/>
  <c r="B244" i="1"/>
  <c r="D244" i="1" s="1"/>
  <c r="G244" i="1" s="1"/>
  <c r="C244" i="1"/>
  <c r="B245" i="1"/>
  <c r="C245" i="1"/>
  <c r="B246" i="1"/>
  <c r="D246" i="1" s="1"/>
  <c r="C246" i="1"/>
  <c r="B247" i="1"/>
  <c r="C247" i="1"/>
  <c r="B248" i="1"/>
  <c r="D248" i="1" s="1"/>
  <c r="C248" i="1"/>
  <c r="B249" i="1"/>
  <c r="C249" i="1"/>
  <c r="B250" i="1"/>
  <c r="D250" i="1" s="1"/>
  <c r="C250" i="1"/>
  <c r="B251" i="1"/>
  <c r="C251" i="1"/>
  <c r="B252" i="1"/>
  <c r="D252" i="1" s="1"/>
  <c r="C252" i="1"/>
  <c r="B253" i="1"/>
  <c r="C253" i="1"/>
  <c r="B254" i="1"/>
  <c r="D254" i="1" s="1"/>
  <c r="C254" i="1"/>
  <c r="B255" i="1"/>
  <c r="C255" i="1"/>
  <c r="B256" i="1"/>
  <c r="D256" i="1" s="1"/>
  <c r="C256" i="1"/>
  <c r="B257" i="1"/>
  <c r="C257" i="1"/>
  <c r="B258" i="1"/>
  <c r="D258" i="1" s="1"/>
  <c r="C258" i="1"/>
  <c r="B259" i="1"/>
  <c r="C259" i="1"/>
  <c r="B260" i="1"/>
  <c r="D260" i="1" s="1"/>
  <c r="C260" i="1"/>
  <c r="B261" i="1"/>
  <c r="C261" i="1"/>
  <c r="B262" i="1"/>
  <c r="D262" i="1" s="1"/>
  <c r="C262" i="1"/>
  <c r="B263" i="1"/>
  <c r="C263" i="1"/>
  <c r="B264" i="1"/>
  <c r="D264" i="1" s="1"/>
  <c r="C264" i="1"/>
  <c r="B265" i="1"/>
  <c r="C265" i="1"/>
  <c r="B266" i="1"/>
  <c r="D266" i="1" s="1"/>
  <c r="C266" i="1"/>
  <c r="B267" i="1"/>
  <c r="C267" i="1"/>
  <c r="B268" i="1"/>
  <c r="D268" i="1" s="1"/>
  <c r="G268" i="1" s="1"/>
  <c r="C268" i="1"/>
  <c r="B269" i="1"/>
  <c r="C269" i="1"/>
  <c r="B270" i="1"/>
  <c r="D270" i="1" s="1"/>
  <c r="C270" i="1"/>
  <c r="B271" i="1"/>
  <c r="C271" i="1"/>
  <c r="B272" i="1"/>
  <c r="D272" i="1" s="1"/>
  <c r="C272" i="1"/>
  <c r="B273" i="1"/>
  <c r="C273" i="1"/>
  <c r="B274" i="1"/>
  <c r="D274" i="1" s="1"/>
  <c r="C274" i="1"/>
  <c r="B275" i="1"/>
  <c r="C275" i="1"/>
  <c r="B276" i="1"/>
  <c r="D276" i="1" s="1"/>
  <c r="C276" i="1"/>
  <c r="B277" i="1"/>
  <c r="C277" i="1"/>
  <c r="B278" i="1"/>
  <c r="D278" i="1" s="1"/>
  <c r="C278" i="1"/>
  <c r="B279" i="1"/>
  <c r="C279" i="1"/>
  <c r="B280" i="1"/>
  <c r="D280" i="1" s="1"/>
  <c r="C280" i="1"/>
  <c r="B281" i="1"/>
  <c r="C281" i="1"/>
  <c r="B282" i="1"/>
  <c r="D282" i="1" s="1"/>
  <c r="C282" i="1"/>
  <c r="B283" i="1"/>
  <c r="C283" i="1"/>
  <c r="B284" i="1"/>
  <c r="D284" i="1" s="1"/>
  <c r="C284" i="1"/>
  <c r="B285" i="1"/>
  <c r="C285" i="1"/>
  <c r="B286" i="1"/>
  <c r="D286" i="1" s="1"/>
  <c r="C286" i="1"/>
  <c r="B287" i="1"/>
  <c r="C287" i="1"/>
  <c r="B288" i="1"/>
  <c r="D288" i="1" s="1"/>
  <c r="C288" i="1"/>
  <c r="B289" i="1"/>
  <c r="C289" i="1"/>
  <c r="B290" i="1"/>
  <c r="D290" i="1" s="1"/>
  <c r="C290" i="1"/>
  <c r="B291" i="1"/>
  <c r="C291" i="1"/>
  <c r="B292" i="1"/>
  <c r="D292" i="1" s="1"/>
  <c r="C292" i="1"/>
  <c r="B293" i="1"/>
  <c r="C293" i="1"/>
  <c r="B294" i="1"/>
  <c r="D294" i="1" s="1"/>
  <c r="C294" i="1"/>
  <c r="B295" i="1"/>
  <c r="C295" i="1"/>
  <c r="B296" i="1"/>
  <c r="D296" i="1" s="1"/>
  <c r="C296" i="1"/>
  <c r="B297" i="1"/>
  <c r="C297" i="1"/>
  <c r="B298" i="1"/>
  <c r="D298" i="1" s="1"/>
  <c r="C298" i="1"/>
  <c r="B299" i="1"/>
  <c r="C299" i="1"/>
  <c r="B300" i="1"/>
  <c r="D300" i="1" s="1"/>
  <c r="C300" i="1"/>
  <c r="B301" i="1"/>
  <c r="C301" i="1"/>
  <c r="B302" i="1"/>
  <c r="D302" i="1" s="1"/>
  <c r="C302" i="1"/>
  <c r="B303" i="1"/>
  <c r="C303" i="1"/>
  <c r="B304" i="1"/>
  <c r="D304" i="1" s="1"/>
  <c r="C304" i="1"/>
  <c r="B305" i="1"/>
  <c r="C305" i="1"/>
  <c r="B306" i="1"/>
  <c r="D306" i="1" s="1"/>
  <c r="C306" i="1"/>
  <c r="B307" i="1"/>
  <c r="C307" i="1"/>
  <c r="B308" i="1"/>
  <c r="D308" i="1" s="1"/>
  <c r="C308" i="1"/>
  <c r="B309" i="1"/>
  <c r="C309" i="1"/>
  <c r="B310" i="1"/>
  <c r="D310" i="1" s="1"/>
  <c r="C310" i="1"/>
  <c r="B311" i="1"/>
  <c r="C311" i="1"/>
  <c r="B312" i="1"/>
  <c r="D312" i="1" s="1"/>
  <c r="C312" i="1"/>
  <c r="B313" i="1"/>
  <c r="C313" i="1"/>
  <c r="B314" i="1"/>
  <c r="D314" i="1" s="1"/>
  <c r="C314" i="1"/>
  <c r="B315" i="1"/>
  <c r="C315" i="1"/>
  <c r="B316" i="1"/>
  <c r="D316" i="1" s="1"/>
  <c r="C316" i="1"/>
  <c r="B317" i="1"/>
  <c r="C317" i="1"/>
  <c r="B318" i="1"/>
  <c r="D318" i="1" s="1"/>
  <c r="E318" i="1" s="1"/>
  <c r="F318" i="1" s="1"/>
  <c r="H318" i="1" s="1"/>
  <c r="C318" i="1"/>
  <c r="B319" i="1"/>
  <c r="C319" i="1"/>
  <c r="B320" i="1"/>
  <c r="D320" i="1" s="1"/>
  <c r="C320" i="1"/>
  <c r="B321" i="1"/>
  <c r="C321" i="1"/>
  <c r="B322" i="1"/>
  <c r="D322" i="1" s="1"/>
  <c r="C322" i="1"/>
  <c r="B323" i="1"/>
  <c r="C323" i="1"/>
  <c r="B324" i="1"/>
  <c r="D324" i="1" s="1"/>
  <c r="C324" i="1"/>
  <c r="B325" i="1"/>
  <c r="C325" i="1"/>
  <c r="B326" i="1"/>
  <c r="D326" i="1" s="1"/>
  <c r="C326" i="1"/>
  <c r="B327" i="1"/>
  <c r="C327" i="1"/>
  <c r="B328" i="1"/>
  <c r="D328" i="1" s="1"/>
  <c r="C328" i="1"/>
  <c r="B329" i="1"/>
  <c r="C329" i="1"/>
  <c r="B330" i="1"/>
  <c r="D330" i="1" s="1"/>
  <c r="C330" i="1"/>
  <c r="B331" i="1"/>
  <c r="C331" i="1"/>
  <c r="B332" i="1"/>
  <c r="D332" i="1" s="1"/>
  <c r="C332" i="1"/>
  <c r="B333" i="1"/>
  <c r="C333" i="1"/>
  <c r="B334" i="1"/>
  <c r="D334" i="1" s="1"/>
  <c r="C334" i="1"/>
  <c r="B335" i="1"/>
  <c r="C335" i="1"/>
  <c r="B336" i="1"/>
  <c r="D336" i="1" s="1"/>
  <c r="C336" i="1"/>
  <c r="B337" i="1"/>
  <c r="C337" i="1"/>
  <c r="B338" i="1"/>
  <c r="D338" i="1" s="1"/>
  <c r="C338" i="1"/>
  <c r="B339" i="1"/>
  <c r="C339" i="1"/>
  <c r="B340" i="1"/>
  <c r="D340" i="1" s="1"/>
  <c r="C340" i="1"/>
  <c r="B341" i="1"/>
  <c r="C341" i="1"/>
  <c r="B342" i="1"/>
  <c r="D342" i="1" s="1"/>
  <c r="C342" i="1"/>
  <c r="B343" i="1"/>
  <c r="C343" i="1"/>
  <c r="B344" i="1"/>
  <c r="D344" i="1" s="1"/>
  <c r="C344" i="1"/>
  <c r="B345" i="1"/>
  <c r="C345" i="1"/>
  <c r="B346" i="1"/>
  <c r="D346" i="1" s="1"/>
  <c r="C346" i="1"/>
  <c r="B347" i="1"/>
  <c r="C347" i="1"/>
  <c r="B348" i="1"/>
  <c r="D348" i="1" s="1"/>
  <c r="C348" i="1"/>
  <c r="B349" i="1"/>
  <c r="C349" i="1"/>
  <c r="B350" i="1"/>
  <c r="D350" i="1" s="1"/>
  <c r="C350" i="1"/>
  <c r="B351" i="1"/>
  <c r="C351" i="1"/>
  <c r="B352" i="1"/>
  <c r="D352" i="1" s="1"/>
  <c r="C352" i="1"/>
  <c r="B353" i="1"/>
  <c r="C353" i="1"/>
  <c r="B354" i="1"/>
  <c r="D354" i="1" s="1"/>
  <c r="C354" i="1"/>
  <c r="B355" i="1"/>
  <c r="C355" i="1"/>
  <c r="B356" i="1"/>
  <c r="D356" i="1" s="1"/>
  <c r="C356" i="1"/>
  <c r="B357" i="1"/>
  <c r="C357" i="1"/>
  <c r="B358" i="1"/>
  <c r="D358" i="1" s="1"/>
  <c r="C358" i="1"/>
  <c r="B359" i="1"/>
  <c r="C359" i="1"/>
  <c r="B360" i="1"/>
  <c r="D360" i="1" s="1"/>
  <c r="C360" i="1"/>
  <c r="B361" i="1"/>
  <c r="C361" i="1"/>
  <c r="B362" i="1"/>
  <c r="D362" i="1" s="1"/>
  <c r="C362" i="1"/>
  <c r="B363" i="1"/>
  <c r="C363" i="1"/>
  <c r="B364" i="1"/>
  <c r="D364" i="1" s="1"/>
  <c r="C364" i="1"/>
  <c r="B365" i="1"/>
  <c r="C365" i="1"/>
  <c r="B366" i="1"/>
  <c r="D366" i="1" s="1"/>
  <c r="C366" i="1"/>
  <c r="B367" i="1"/>
  <c r="C367" i="1"/>
  <c r="B368" i="1"/>
  <c r="D368" i="1" s="1"/>
  <c r="C368" i="1"/>
  <c r="B369" i="1"/>
  <c r="C369" i="1"/>
  <c r="B370" i="1"/>
  <c r="D370" i="1" s="1"/>
  <c r="C370" i="1"/>
  <c r="B371" i="1"/>
  <c r="C371" i="1"/>
  <c r="B372" i="1"/>
  <c r="D372" i="1" s="1"/>
  <c r="C372" i="1"/>
  <c r="B373" i="1"/>
  <c r="C373" i="1"/>
  <c r="B374" i="1"/>
  <c r="D374" i="1" s="1"/>
  <c r="C374" i="1"/>
  <c r="B375" i="1"/>
  <c r="C375" i="1"/>
  <c r="B376" i="1"/>
  <c r="D376" i="1" s="1"/>
  <c r="C376" i="1"/>
  <c r="B377" i="1"/>
  <c r="C377" i="1"/>
  <c r="B378" i="1"/>
  <c r="D378" i="1" s="1"/>
  <c r="C378" i="1"/>
  <c r="B379" i="1"/>
  <c r="C379" i="1"/>
  <c r="B380" i="1"/>
  <c r="D380" i="1" s="1"/>
  <c r="C380" i="1"/>
  <c r="B381" i="1"/>
  <c r="C381" i="1"/>
  <c r="B382" i="1"/>
  <c r="D382" i="1" s="1"/>
  <c r="E382" i="1" s="1"/>
  <c r="F382" i="1" s="1"/>
  <c r="H382" i="1" s="1"/>
  <c r="C382" i="1"/>
  <c r="B383" i="1"/>
  <c r="C383" i="1"/>
  <c r="B384" i="1"/>
  <c r="D384" i="1" s="1"/>
  <c r="C384" i="1"/>
  <c r="B385" i="1"/>
  <c r="C385" i="1"/>
  <c r="B386" i="1"/>
  <c r="D386" i="1" s="1"/>
  <c r="C386" i="1"/>
  <c r="B387" i="1"/>
  <c r="C387" i="1"/>
  <c r="B388" i="1"/>
  <c r="D388" i="1" s="1"/>
  <c r="E388" i="1" s="1"/>
  <c r="F388" i="1" s="1"/>
  <c r="C388" i="1"/>
  <c r="B389" i="1"/>
  <c r="C389" i="1"/>
  <c r="B390" i="1"/>
  <c r="D390" i="1" s="1"/>
  <c r="C390" i="1"/>
  <c r="B391" i="1"/>
  <c r="C391" i="1"/>
  <c r="B392" i="1"/>
  <c r="D392" i="1" s="1"/>
  <c r="E392" i="1" s="1"/>
  <c r="F392" i="1" s="1"/>
  <c r="C392" i="1"/>
  <c r="B393" i="1"/>
  <c r="C393" i="1"/>
  <c r="B394" i="1"/>
  <c r="D394" i="1" s="1"/>
  <c r="C394" i="1"/>
  <c r="B395" i="1"/>
  <c r="C395" i="1"/>
  <c r="B396" i="1"/>
  <c r="D396" i="1" s="1"/>
  <c r="G396" i="1" s="1"/>
  <c r="C396" i="1"/>
  <c r="B397" i="1"/>
  <c r="C397" i="1"/>
  <c r="B398" i="1"/>
  <c r="D398" i="1" s="1"/>
  <c r="C398" i="1"/>
  <c r="B399" i="1"/>
  <c r="C399" i="1"/>
  <c r="B400" i="1"/>
  <c r="D400" i="1" s="1"/>
  <c r="G400" i="1" s="1"/>
  <c r="C400" i="1"/>
  <c r="B401" i="1"/>
  <c r="C401" i="1"/>
  <c r="B402" i="1"/>
  <c r="D402" i="1" s="1"/>
  <c r="C402" i="1"/>
  <c r="B403" i="1"/>
  <c r="C403" i="1"/>
  <c r="B404" i="1"/>
  <c r="D404" i="1" s="1"/>
  <c r="G404" i="1" s="1"/>
  <c r="C404" i="1"/>
  <c r="B405" i="1"/>
  <c r="C405" i="1"/>
  <c r="B406" i="1"/>
  <c r="D406" i="1" s="1"/>
  <c r="C406" i="1"/>
  <c r="B407" i="1"/>
  <c r="C407" i="1"/>
  <c r="B408" i="1"/>
  <c r="D408" i="1" s="1"/>
  <c r="G408" i="1" s="1"/>
  <c r="C408" i="1"/>
  <c r="B409" i="1"/>
  <c r="C409" i="1"/>
  <c r="B410" i="1"/>
  <c r="D410" i="1" s="1"/>
  <c r="C410" i="1"/>
  <c r="B411" i="1"/>
  <c r="C411" i="1"/>
  <c r="B412" i="1"/>
  <c r="D412" i="1" s="1"/>
  <c r="G412" i="1" s="1"/>
  <c r="C412" i="1"/>
  <c r="B413" i="1"/>
  <c r="C413" i="1"/>
  <c r="B414" i="1"/>
  <c r="D414" i="1" s="1"/>
  <c r="C414" i="1"/>
  <c r="B415" i="1"/>
  <c r="C415" i="1"/>
  <c r="B416" i="1"/>
  <c r="D416" i="1" s="1"/>
  <c r="G416" i="1" s="1"/>
  <c r="C416" i="1"/>
  <c r="B417" i="1"/>
  <c r="C417" i="1"/>
  <c r="B418" i="1"/>
  <c r="D418" i="1" s="1"/>
  <c r="C418" i="1"/>
  <c r="B419" i="1"/>
  <c r="C419" i="1"/>
  <c r="B420" i="1"/>
  <c r="D420" i="1" s="1"/>
  <c r="G420" i="1" s="1"/>
  <c r="C420" i="1"/>
  <c r="B421" i="1"/>
  <c r="C421" i="1"/>
  <c r="B422" i="1"/>
  <c r="D422" i="1" s="1"/>
  <c r="G422" i="1" s="1"/>
  <c r="C422" i="1"/>
  <c r="B423" i="1"/>
  <c r="C423" i="1"/>
  <c r="B424" i="1"/>
  <c r="D424" i="1" s="1"/>
  <c r="G424" i="1" s="1"/>
  <c r="C424" i="1"/>
  <c r="B425" i="1"/>
  <c r="C425" i="1"/>
  <c r="B426" i="1"/>
  <c r="D426" i="1" s="1"/>
  <c r="C426" i="1"/>
  <c r="B427" i="1"/>
  <c r="C427" i="1"/>
  <c r="B428" i="1"/>
  <c r="D428" i="1" s="1"/>
  <c r="G428" i="1" s="1"/>
  <c r="C428" i="1"/>
  <c r="B429" i="1"/>
  <c r="C429" i="1"/>
  <c r="B430" i="1"/>
  <c r="D430" i="1" s="1"/>
  <c r="C430" i="1"/>
  <c r="B431" i="1"/>
  <c r="C431" i="1"/>
  <c r="B432" i="1"/>
  <c r="D432" i="1" s="1"/>
  <c r="C432" i="1"/>
  <c r="B433" i="1"/>
  <c r="C433" i="1"/>
  <c r="B434" i="1"/>
  <c r="D434" i="1" s="1"/>
  <c r="E434" i="1" s="1"/>
  <c r="F434" i="1" s="1"/>
  <c r="H434" i="1" s="1"/>
  <c r="C434" i="1"/>
  <c r="B435" i="1"/>
  <c r="C435" i="1"/>
  <c r="B436" i="1"/>
  <c r="D436" i="1" s="1"/>
  <c r="C436" i="1"/>
  <c r="B437" i="1"/>
  <c r="C437" i="1"/>
  <c r="B438" i="1"/>
  <c r="D438" i="1" s="1"/>
  <c r="C438" i="1"/>
  <c r="B439" i="1"/>
  <c r="C439" i="1"/>
  <c r="B440" i="1"/>
  <c r="D440" i="1" s="1"/>
  <c r="C440" i="1"/>
  <c r="B441" i="1"/>
  <c r="C441" i="1"/>
  <c r="B442" i="1"/>
  <c r="D442" i="1" s="1"/>
  <c r="C442" i="1"/>
  <c r="B443" i="1"/>
  <c r="C443" i="1"/>
  <c r="B444" i="1"/>
  <c r="D444" i="1" s="1"/>
  <c r="E444" i="1" s="1"/>
  <c r="F444" i="1" s="1"/>
  <c r="C444" i="1"/>
  <c r="B445" i="1"/>
  <c r="C445" i="1"/>
  <c r="B446" i="1"/>
  <c r="D446" i="1" s="1"/>
  <c r="C446" i="1"/>
  <c r="B447" i="1"/>
  <c r="C447" i="1"/>
  <c r="B448" i="1"/>
  <c r="D448" i="1" s="1"/>
  <c r="C448" i="1"/>
  <c r="B449" i="1"/>
  <c r="C449" i="1"/>
  <c r="B450" i="1"/>
  <c r="D450" i="1" s="1"/>
  <c r="C450" i="1"/>
  <c r="B451" i="1"/>
  <c r="C451" i="1"/>
  <c r="B452" i="1"/>
  <c r="D452" i="1" s="1"/>
  <c r="E452" i="1" s="1"/>
  <c r="F452" i="1" s="1"/>
  <c r="C452" i="1"/>
  <c r="B453" i="1"/>
  <c r="C453" i="1"/>
  <c r="B454" i="1"/>
  <c r="D454" i="1" s="1"/>
  <c r="C454" i="1"/>
  <c r="B455" i="1"/>
  <c r="C455" i="1"/>
  <c r="B456" i="1"/>
  <c r="D456" i="1" s="1"/>
  <c r="E456" i="1" s="1"/>
  <c r="F456" i="1" s="1"/>
  <c r="C456" i="1"/>
  <c r="B457" i="1"/>
  <c r="C457" i="1"/>
  <c r="B458" i="1"/>
  <c r="D458" i="1" s="1"/>
  <c r="C458" i="1"/>
  <c r="B459" i="1"/>
  <c r="C459" i="1"/>
  <c r="B460" i="1"/>
  <c r="D460" i="1" s="1"/>
  <c r="E460" i="1" s="1"/>
  <c r="F460" i="1" s="1"/>
  <c r="H460" i="1" s="1"/>
  <c r="C460" i="1"/>
  <c r="B461" i="1"/>
  <c r="C461" i="1"/>
  <c r="B462" i="1"/>
  <c r="D462" i="1" s="1"/>
  <c r="C462" i="1"/>
  <c r="B463" i="1"/>
  <c r="C463" i="1"/>
  <c r="B464" i="1"/>
  <c r="D464" i="1" s="1"/>
  <c r="C464" i="1"/>
  <c r="B465" i="1"/>
  <c r="C465" i="1"/>
  <c r="B466" i="1"/>
  <c r="D466" i="1" s="1"/>
  <c r="C466" i="1"/>
  <c r="B467" i="1"/>
  <c r="C467" i="1"/>
  <c r="B468" i="1"/>
  <c r="D468" i="1" s="1"/>
  <c r="E468" i="1" s="1"/>
  <c r="F468" i="1" s="1"/>
  <c r="C468" i="1"/>
  <c r="B469" i="1"/>
  <c r="C469" i="1"/>
  <c r="B470" i="1"/>
  <c r="D470" i="1" s="1"/>
  <c r="C470" i="1"/>
  <c r="B471" i="1"/>
  <c r="C471" i="1"/>
  <c r="B472" i="1"/>
  <c r="D472" i="1" s="1"/>
  <c r="C472" i="1"/>
  <c r="B473" i="1"/>
  <c r="C473" i="1"/>
  <c r="B474" i="1"/>
  <c r="D474" i="1" s="1"/>
  <c r="C474" i="1"/>
  <c r="B475" i="1"/>
  <c r="C475" i="1"/>
  <c r="B476" i="1"/>
  <c r="D476" i="1" s="1"/>
  <c r="C476" i="1"/>
  <c r="B477" i="1"/>
  <c r="C477" i="1"/>
  <c r="B478" i="1"/>
  <c r="D478" i="1" s="1"/>
  <c r="G478" i="1" s="1"/>
  <c r="C478" i="1"/>
  <c r="B479" i="1"/>
  <c r="C479" i="1"/>
  <c r="B480" i="1"/>
  <c r="D480" i="1" s="1"/>
  <c r="C480" i="1"/>
  <c r="B481" i="1"/>
  <c r="C481" i="1"/>
  <c r="B482" i="1"/>
  <c r="D482" i="1" s="1"/>
  <c r="C482" i="1"/>
  <c r="B483" i="1"/>
  <c r="C483" i="1"/>
  <c r="B484" i="1"/>
  <c r="D484" i="1" s="1"/>
  <c r="E484" i="1" s="1"/>
  <c r="F484" i="1" s="1"/>
  <c r="H484" i="1" s="1"/>
  <c r="C484" i="1"/>
  <c r="B485" i="1"/>
  <c r="C485" i="1"/>
  <c r="B486" i="1"/>
  <c r="D486" i="1" s="1"/>
  <c r="C486" i="1"/>
  <c r="B487" i="1"/>
  <c r="C487" i="1"/>
  <c r="B488" i="1"/>
  <c r="D488" i="1" s="1"/>
  <c r="E488" i="1" s="1"/>
  <c r="F488" i="1" s="1"/>
  <c r="H488" i="1" s="1"/>
  <c r="C488" i="1"/>
  <c r="B489" i="1"/>
  <c r="C489" i="1"/>
  <c r="B490" i="1"/>
  <c r="D490" i="1" s="1"/>
  <c r="C490" i="1"/>
  <c r="B491" i="1"/>
  <c r="C491" i="1"/>
  <c r="B492" i="1"/>
  <c r="D492" i="1" s="1"/>
  <c r="E492" i="1" s="1"/>
  <c r="F492" i="1" s="1"/>
  <c r="H492" i="1" s="1"/>
  <c r="C492" i="1"/>
  <c r="B493" i="1"/>
  <c r="C493" i="1"/>
  <c r="B494" i="1"/>
  <c r="D494" i="1" s="1"/>
  <c r="C494" i="1"/>
  <c r="B495" i="1"/>
  <c r="C495" i="1"/>
  <c r="B496" i="1"/>
  <c r="D496" i="1" s="1"/>
  <c r="E496" i="1" s="1"/>
  <c r="F496" i="1" s="1"/>
  <c r="C496" i="1"/>
  <c r="B497" i="1"/>
  <c r="C497" i="1"/>
  <c r="B498" i="1"/>
  <c r="D498" i="1" s="1"/>
  <c r="C498" i="1"/>
  <c r="B499" i="1"/>
  <c r="C499" i="1"/>
  <c r="B500" i="1"/>
  <c r="D500" i="1" s="1"/>
  <c r="C500" i="1"/>
  <c r="B501" i="1"/>
  <c r="C501" i="1"/>
  <c r="B502" i="1"/>
  <c r="D502" i="1" s="1"/>
  <c r="C502" i="1"/>
  <c r="B503" i="1"/>
  <c r="C503" i="1"/>
  <c r="B504" i="1"/>
  <c r="D504" i="1" s="1"/>
  <c r="C504" i="1"/>
  <c r="B505" i="1"/>
  <c r="C505" i="1"/>
  <c r="B506" i="1"/>
  <c r="D506" i="1" s="1"/>
  <c r="C506" i="1"/>
  <c r="B507" i="1"/>
  <c r="C507" i="1"/>
  <c r="B508" i="1"/>
  <c r="D508" i="1" s="1"/>
  <c r="E508" i="1" s="1"/>
  <c r="F508" i="1" s="1"/>
  <c r="H508" i="1" s="1"/>
  <c r="C508" i="1"/>
  <c r="B509" i="1"/>
  <c r="C509" i="1"/>
  <c r="B510" i="1"/>
  <c r="D510" i="1" s="1"/>
  <c r="C510" i="1"/>
  <c r="B511" i="1"/>
  <c r="C511" i="1"/>
  <c r="B512" i="1"/>
  <c r="D512" i="1" s="1"/>
  <c r="C512" i="1"/>
  <c r="B513" i="1"/>
  <c r="C513" i="1"/>
  <c r="B514" i="1"/>
  <c r="D514" i="1" s="1"/>
  <c r="C514" i="1"/>
  <c r="B515" i="1"/>
  <c r="C515" i="1"/>
  <c r="B516" i="1"/>
  <c r="D516" i="1" s="1"/>
  <c r="C516" i="1"/>
  <c r="B517" i="1"/>
  <c r="C517" i="1"/>
  <c r="B518" i="1"/>
  <c r="D518" i="1" s="1"/>
  <c r="G518" i="1" s="1"/>
  <c r="C518" i="1"/>
  <c r="B519" i="1"/>
  <c r="C519" i="1"/>
  <c r="B520" i="1"/>
  <c r="D520" i="1" s="1"/>
  <c r="C520" i="1"/>
  <c r="B521" i="1"/>
  <c r="C521" i="1"/>
  <c r="B522" i="1"/>
  <c r="D522" i="1" s="1"/>
  <c r="C522" i="1"/>
  <c r="B523" i="1"/>
  <c r="C523" i="1"/>
  <c r="B524" i="1"/>
  <c r="D524" i="1" s="1"/>
  <c r="C524" i="1"/>
  <c r="B525" i="1"/>
  <c r="C525" i="1"/>
  <c r="B526" i="1"/>
  <c r="D526" i="1" s="1"/>
  <c r="C526" i="1"/>
  <c r="B527" i="1"/>
  <c r="C527" i="1"/>
  <c r="B528" i="1"/>
  <c r="D528" i="1" s="1"/>
  <c r="G528" i="1" s="1"/>
  <c r="C528" i="1"/>
  <c r="B529" i="1"/>
  <c r="C529" i="1"/>
  <c r="B530" i="1"/>
  <c r="D530" i="1" s="1"/>
  <c r="C530" i="1"/>
  <c r="B531" i="1"/>
  <c r="C531" i="1"/>
  <c r="B532" i="1"/>
  <c r="D532" i="1" s="1"/>
  <c r="C532" i="1"/>
  <c r="B533" i="1"/>
  <c r="C533" i="1"/>
  <c r="B534" i="1"/>
  <c r="D534" i="1" s="1"/>
  <c r="C534" i="1"/>
  <c r="B535" i="1"/>
  <c r="C535" i="1"/>
  <c r="B536" i="1"/>
  <c r="D536" i="1" s="1"/>
  <c r="C536" i="1"/>
  <c r="B537" i="1"/>
  <c r="C537" i="1"/>
  <c r="B538" i="1"/>
  <c r="D538" i="1" s="1"/>
  <c r="C538" i="1"/>
  <c r="B539" i="1"/>
  <c r="C539" i="1"/>
  <c r="B540" i="1"/>
  <c r="D540" i="1" s="1"/>
  <c r="C540" i="1"/>
  <c r="B541" i="1"/>
  <c r="C541" i="1"/>
  <c r="B542" i="1"/>
  <c r="D542" i="1" s="1"/>
  <c r="C542" i="1"/>
  <c r="B543" i="1"/>
  <c r="C543" i="1"/>
  <c r="B544" i="1"/>
  <c r="D544" i="1" s="1"/>
  <c r="C544" i="1"/>
  <c r="B545" i="1"/>
  <c r="C545" i="1"/>
  <c r="B546" i="1"/>
  <c r="D546" i="1" s="1"/>
  <c r="C546" i="1"/>
  <c r="B547" i="1"/>
  <c r="C547" i="1"/>
  <c r="B548" i="1"/>
  <c r="D548" i="1" s="1"/>
  <c r="E548" i="1" s="1"/>
  <c r="F548" i="1" s="1"/>
  <c r="H548" i="1" s="1"/>
  <c r="C548" i="1"/>
  <c r="B549" i="1"/>
  <c r="C549" i="1"/>
  <c r="B550" i="1"/>
  <c r="D550" i="1" s="1"/>
  <c r="C550" i="1"/>
  <c r="B551" i="1"/>
  <c r="C551" i="1"/>
  <c r="B552" i="1"/>
  <c r="D552" i="1" s="1"/>
  <c r="C552" i="1"/>
  <c r="B553" i="1"/>
  <c r="C553" i="1"/>
  <c r="B554" i="1"/>
  <c r="D554" i="1" s="1"/>
  <c r="C554" i="1"/>
  <c r="B555" i="1"/>
  <c r="C555" i="1"/>
  <c r="B556" i="1"/>
  <c r="D556" i="1" s="1"/>
  <c r="C556" i="1"/>
  <c r="B557" i="1"/>
  <c r="C557" i="1"/>
  <c r="B558" i="1"/>
  <c r="D558" i="1" s="1"/>
  <c r="C558" i="1"/>
  <c r="B559" i="1"/>
  <c r="C559" i="1"/>
  <c r="B560" i="1"/>
  <c r="D560" i="1" s="1"/>
  <c r="C560" i="1"/>
  <c r="B561" i="1"/>
  <c r="C561" i="1"/>
  <c r="B562" i="1"/>
  <c r="D562" i="1" s="1"/>
  <c r="G562" i="1" s="1"/>
  <c r="C562" i="1"/>
  <c r="B563" i="1"/>
  <c r="C563" i="1"/>
  <c r="B564" i="1"/>
  <c r="D564" i="1" s="1"/>
  <c r="C564" i="1"/>
  <c r="B565" i="1"/>
  <c r="C565" i="1"/>
  <c r="B566" i="1"/>
  <c r="D566" i="1" s="1"/>
  <c r="C566" i="1"/>
  <c r="B567" i="1"/>
  <c r="C567" i="1"/>
  <c r="B568" i="1"/>
  <c r="D568" i="1" s="1"/>
  <c r="C568" i="1"/>
  <c r="B569" i="1"/>
  <c r="C569" i="1"/>
  <c r="B570" i="1"/>
  <c r="D570" i="1" s="1"/>
  <c r="C570" i="1"/>
  <c r="B571" i="1"/>
  <c r="C571" i="1"/>
  <c r="B572" i="1"/>
  <c r="D572" i="1" s="1"/>
  <c r="C572" i="1"/>
  <c r="B573" i="1"/>
  <c r="C573" i="1"/>
  <c r="B574" i="1"/>
  <c r="D574" i="1" s="1"/>
  <c r="G574" i="1" s="1"/>
  <c r="C574" i="1"/>
  <c r="B575" i="1"/>
  <c r="C575" i="1"/>
  <c r="B576" i="1"/>
  <c r="D576" i="1" s="1"/>
  <c r="C576" i="1"/>
  <c r="B577" i="1"/>
  <c r="C577" i="1"/>
  <c r="B578" i="1"/>
  <c r="D578" i="1" s="1"/>
  <c r="C578" i="1"/>
  <c r="B579" i="1"/>
  <c r="C579" i="1"/>
  <c r="B580" i="1"/>
  <c r="D580" i="1" s="1"/>
  <c r="C580" i="1"/>
  <c r="B581" i="1"/>
  <c r="C581" i="1"/>
  <c r="B582" i="1"/>
  <c r="D582" i="1" s="1"/>
  <c r="G582" i="1" s="1"/>
  <c r="C582" i="1"/>
  <c r="B583" i="1"/>
  <c r="C583" i="1"/>
  <c r="B584" i="1"/>
  <c r="D584" i="1" s="1"/>
  <c r="E584" i="1" s="1"/>
  <c r="F584" i="1" s="1"/>
  <c r="H584" i="1" s="1"/>
  <c r="C584" i="1"/>
  <c r="B585" i="1"/>
  <c r="C585" i="1"/>
  <c r="B586" i="1"/>
  <c r="D586" i="1" s="1"/>
  <c r="C586" i="1"/>
  <c r="B587" i="1"/>
  <c r="C587" i="1"/>
  <c r="B588" i="1"/>
  <c r="D588" i="1" s="1"/>
  <c r="C588" i="1"/>
  <c r="B589" i="1"/>
  <c r="C589" i="1"/>
  <c r="B590" i="1"/>
  <c r="D590" i="1" s="1"/>
  <c r="G590" i="1" s="1"/>
  <c r="C590" i="1"/>
  <c r="B591" i="1"/>
  <c r="C591" i="1"/>
  <c r="B592" i="1"/>
  <c r="D592" i="1" s="1"/>
  <c r="C592" i="1"/>
  <c r="B593" i="1"/>
  <c r="C593" i="1"/>
  <c r="B594" i="1"/>
  <c r="D594" i="1" s="1"/>
  <c r="E594" i="1" s="1"/>
  <c r="F594" i="1" s="1"/>
  <c r="H594" i="1" s="1"/>
  <c r="C594" i="1"/>
  <c r="B595" i="1"/>
  <c r="C595" i="1"/>
  <c r="B596" i="1"/>
  <c r="D596" i="1" s="1"/>
  <c r="C596" i="1"/>
  <c r="B597" i="1"/>
  <c r="C597" i="1"/>
  <c r="B598" i="1"/>
  <c r="D598" i="1" s="1"/>
  <c r="C598" i="1"/>
  <c r="B599" i="1"/>
  <c r="C599" i="1"/>
  <c r="B600" i="1"/>
  <c r="D600" i="1" s="1"/>
  <c r="C600" i="1"/>
  <c r="B601" i="1"/>
  <c r="C601" i="1"/>
  <c r="B602" i="1"/>
  <c r="D602" i="1" s="1"/>
  <c r="C602" i="1"/>
  <c r="B603" i="1"/>
  <c r="C603" i="1"/>
  <c r="B604" i="1"/>
  <c r="D604" i="1" s="1"/>
  <c r="G604" i="1" s="1"/>
  <c r="C604" i="1"/>
  <c r="B605" i="1"/>
  <c r="C605" i="1"/>
  <c r="B606" i="1"/>
  <c r="D606" i="1" s="1"/>
  <c r="C606" i="1"/>
  <c r="B607" i="1"/>
  <c r="C607" i="1"/>
  <c r="B608" i="1"/>
  <c r="D608" i="1" s="1"/>
  <c r="C608" i="1"/>
  <c r="B609" i="1"/>
  <c r="C609" i="1"/>
  <c r="B610" i="1"/>
  <c r="D610" i="1" s="1"/>
  <c r="C610" i="1"/>
  <c r="B611" i="1"/>
  <c r="C611" i="1"/>
  <c r="B612" i="1"/>
  <c r="D612" i="1" s="1"/>
  <c r="C612" i="1"/>
  <c r="B613" i="1"/>
  <c r="C613" i="1"/>
  <c r="B614" i="1"/>
  <c r="D614" i="1" s="1"/>
  <c r="C614" i="1"/>
  <c r="B615" i="1"/>
  <c r="C615" i="1"/>
  <c r="B616" i="1"/>
  <c r="D616" i="1" s="1"/>
  <c r="C616" i="1"/>
  <c r="B617" i="1"/>
  <c r="C617" i="1"/>
  <c r="B618" i="1"/>
  <c r="D618" i="1" s="1"/>
  <c r="E618" i="1" s="1"/>
  <c r="F618" i="1" s="1"/>
  <c r="C618" i="1"/>
  <c r="B619" i="1"/>
  <c r="C619" i="1"/>
  <c r="B620" i="1"/>
  <c r="D620" i="1" s="1"/>
  <c r="C620" i="1"/>
  <c r="B621" i="1"/>
  <c r="C621" i="1"/>
  <c r="B622" i="1"/>
  <c r="D622" i="1" s="1"/>
  <c r="C622" i="1"/>
  <c r="B623" i="1"/>
  <c r="C623" i="1"/>
  <c r="B624" i="1"/>
  <c r="D624" i="1" s="1"/>
  <c r="C624" i="1"/>
  <c r="B625" i="1"/>
  <c r="C625" i="1"/>
  <c r="B626" i="1"/>
  <c r="D626" i="1" s="1"/>
  <c r="C626" i="1"/>
  <c r="B627" i="1"/>
  <c r="C627" i="1"/>
  <c r="B628" i="1"/>
  <c r="D628" i="1" s="1"/>
  <c r="G628" i="1" s="1"/>
  <c r="C628" i="1"/>
  <c r="B629" i="1"/>
  <c r="C629" i="1"/>
  <c r="B630" i="1"/>
  <c r="D630" i="1" s="1"/>
  <c r="C630" i="1"/>
  <c r="B631" i="1"/>
  <c r="C631" i="1"/>
  <c r="B632" i="1"/>
  <c r="D632" i="1" s="1"/>
  <c r="C632" i="1"/>
  <c r="B633" i="1"/>
  <c r="C633" i="1"/>
  <c r="B634" i="1"/>
  <c r="D634" i="1" s="1"/>
  <c r="C634" i="1"/>
  <c r="B635" i="1"/>
  <c r="C635" i="1"/>
  <c r="B636" i="1"/>
  <c r="D636" i="1" s="1"/>
  <c r="C636" i="1"/>
  <c r="B637" i="1"/>
  <c r="C637" i="1"/>
  <c r="B638" i="1"/>
  <c r="D638" i="1" s="1"/>
  <c r="C638" i="1"/>
  <c r="B639" i="1"/>
  <c r="C639" i="1"/>
  <c r="B640" i="1"/>
  <c r="D640" i="1" s="1"/>
  <c r="E640" i="1" s="1"/>
  <c r="F640" i="1" s="1"/>
  <c r="H640" i="1" s="1"/>
  <c r="C640" i="1"/>
  <c r="B641" i="1"/>
  <c r="C641" i="1"/>
  <c r="B642" i="1"/>
  <c r="D642" i="1" s="1"/>
  <c r="C642" i="1"/>
  <c r="B643" i="1"/>
  <c r="C643" i="1"/>
  <c r="B644" i="1"/>
  <c r="D644" i="1" s="1"/>
  <c r="C644" i="1"/>
  <c r="B645" i="1"/>
  <c r="C645" i="1"/>
  <c r="B646" i="1"/>
  <c r="D646" i="1" s="1"/>
  <c r="C646" i="1"/>
  <c r="B647" i="1"/>
  <c r="C647" i="1"/>
  <c r="B648" i="1"/>
  <c r="D648" i="1" s="1"/>
  <c r="C648" i="1"/>
  <c r="B649" i="1"/>
  <c r="C649" i="1"/>
  <c r="B650" i="1"/>
  <c r="D650" i="1" s="1"/>
  <c r="C650" i="1"/>
  <c r="B651" i="1"/>
  <c r="C651" i="1"/>
  <c r="B652" i="1"/>
  <c r="D652" i="1" s="1"/>
  <c r="C652" i="1"/>
  <c r="B653" i="1"/>
  <c r="C653" i="1"/>
  <c r="B654" i="1"/>
  <c r="D654" i="1" s="1"/>
  <c r="G654" i="1" s="1"/>
  <c r="C654" i="1"/>
  <c r="B655" i="1"/>
  <c r="C655" i="1"/>
  <c r="B656" i="1"/>
  <c r="D656" i="1" s="1"/>
  <c r="C656" i="1"/>
  <c r="B657" i="1"/>
  <c r="C657" i="1"/>
  <c r="B658" i="1"/>
  <c r="D658" i="1" s="1"/>
  <c r="C658" i="1"/>
  <c r="B659" i="1"/>
  <c r="C659" i="1"/>
  <c r="B660" i="1"/>
  <c r="D660" i="1" s="1"/>
  <c r="C660" i="1"/>
  <c r="B661" i="1"/>
  <c r="C661" i="1"/>
  <c r="B662" i="1"/>
  <c r="D662" i="1" s="1"/>
  <c r="C662" i="1"/>
  <c r="B663" i="1"/>
  <c r="C663" i="1"/>
  <c r="B664" i="1"/>
  <c r="D664" i="1" s="1"/>
  <c r="C664" i="1"/>
  <c r="B665" i="1"/>
  <c r="C665" i="1"/>
  <c r="B666" i="1"/>
  <c r="D666" i="1" s="1"/>
  <c r="E666" i="1" s="1"/>
  <c r="F666" i="1" s="1"/>
  <c r="H666" i="1" s="1"/>
  <c r="C666" i="1"/>
  <c r="B667" i="1"/>
  <c r="C667" i="1"/>
  <c r="B668" i="1"/>
  <c r="D668" i="1" s="1"/>
  <c r="C668" i="1"/>
  <c r="B669" i="1"/>
  <c r="C669" i="1"/>
  <c r="B670" i="1"/>
  <c r="D670" i="1" s="1"/>
  <c r="C670" i="1"/>
  <c r="B671" i="1"/>
  <c r="C671" i="1"/>
  <c r="B672" i="1"/>
  <c r="D672" i="1" s="1"/>
  <c r="C672" i="1"/>
  <c r="B673" i="1"/>
  <c r="C673" i="1"/>
  <c r="B674" i="1"/>
  <c r="D674" i="1" s="1"/>
  <c r="C674" i="1"/>
  <c r="B675" i="1"/>
  <c r="C675" i="1"/>
  <c r="B676" i="1"/>
  <c r="D676" i="1" s="1"/>
  <c r="C676" i="1"/>
  <c r="B677" i="1"/>
  <c r="C677" i="1"/>
  <c r="B678" i="1"/>
  <c r="D678" i="1" s="1"/>
  <c r="C678" i="1"/>
  <c r="B679" i="1"/>
  <c r="C679" i="1"/>
  <c r="B680" i="1"/>
  <c r="D680" i="1" s="1"/>
  <c r="C680" i="1"/>
  <c r="B681" i="1"/>
  <c r="C681" i="1"/>
  <c r="B682" i="1"/>
  <c r="D682" i="1" s="1"/>
  <c r="C682" i="1"/>
  <c r="B683" i="1"/>
  <c r="C683" i="1"/>
  <c r="B684" i="1"/>
  <c r="D684" i="1" s="1"/>
  <c r="C684" i="1"/>
  <c r="B685" i="1"/>
  <c r="C685" i="1"/>
  <c r="B686" i="1"/>
  <c r="D686" i="1" s="1"/>
  <c r="C686" i="1"/>
  <c r="B687" i="1"/>
  <c r="C687" i="1"/>
  <c r="B688" i="1"/>
  <c r="D688" i="1" s="1"/>
  <c r="C688" i="1"/>
  <c r="B689" i="1"/>
  <c r="C689" i="1"/>
  <c r="B690" i="1"/>
  <c r="D690" i="1" s="1"/>
  <c r="C690" i="1"/>
  <c r="B691" i="1"/>
  <c r="C691" i="1"/>
  <c r="B692" i="1"/>
  <c r="D692" i="1" s="1"/>
  <c r="G692" i="1" s="1"/>
  <c r="C692" i="1"/>
  <c r="B693" i="1"/>
  <c r="C693" i="1"/>
  <c r="B694" i="1"/>
  <c r="D694" i="1" s="1"/>
  <c r="C694" i="1"/>
  <c r="B695" i="1"/>
  <c r="C695" i="1"/>
  <c r="B696" i="1"/>
  <c r="D696" i="1" s="1"/>
  <c r="C696" i="1"/>
  <c r="B697" i="1"/>
  <c r="C697" i="1"/>
  <c r="B698" i="1"/>
  <c r="D698" i="1" s="1"/>
  <c r="C698" i="1"/>
  <c r="B699" i="1"/>
  <c r="C699" i="1"/>
  <c r="B700" i="1"/>
  <c r="D700" i="1" s="1"/>
  <c r="C700" i="1"/>
  <c r="B701" i="1"/>
  <c r="C701" i="1"/>
  <c r="B702" i="1"/>
  <c r="D702" i="1" s="1"/>
  <c r="C702" i="1"/>
  <c r="B703" i="1"/>
  <c r="C703" i="1"/>
  <c r="B704" i="1"/>
  <c r="D704" i="1" s="1"/>
  <c r="E704" i="1" s="1"/>
  <c r="F704" i="1" s="1"/>
  <c r="H704" i="1" s="1"/>
  <c r="C704" i="1"/>
  <c r="B705" i="1"/>
  <c r="C705" i="1"/>
  <c r="B706" i="1"/>
  <c r="D706" i="1" s="1"/>
  <c r="C706" i="1"/>
  <c r="B707" i="1"/>
  <c r="C707" i="1"/>
  <c r="B708" i="1"/>
  <c r="D708" i="1" s="1"/>
  <c r="C708" i="1"/>
  <c r="B709" i="1"/>
  <c r="C709" i="1"/>
  <c r="B710" i="1"/>
  <c r="D710" i="1" s="1"/>
  <c r="C710" i="1"/>
  <c r="B711" i="1"/>
  <c r="C711" i="1"/>
  <c r="B712" i="1"/>
  <c r="D712" i="1" s="1"/>
  <c r="C712" i="1"/>
  <c r="B713" i="1"/>
  <c r="C713" i="1"/>
  <c r="B714" i="1"/>
  <c r="D714" i="1" s="1"/>
  <c r="C714" i="1"/>
  <c r="B715" i="1"/>
  <c r="C715" i="1"/>
  <c r="B716" i="1"/>
  <c r="D716" i="1" s="1"/>
  <c r="C716" i="1"/>
  <c r="B717" i="1"/>
  <c r="C717" i="1"/>
  <c r="B718" i="1"/>
  <c r="D718" i="1" s="1"/>
  <c r="G718" i="1" s="1"/>
  <c r="C718" i="1"/>
  <c r="B719" i="1"/>
  <c r="C719" i="1"/>
  <c r="B720" i="1"/>
  <c r="D720" i="1" s="1"/>
  <c r="C720" i="1"/>
  <c r="B721" i="1"/>
  <c r="C721" i="1"/>
  <c r="B722" i="1"/>
  <c r="D722" i="1" s="1"/>
  <c r="C722" i="1"/>
  <c r="B723" i="1"/>
  <c r="C723" i="1"/>
  <c r="B724" i="1"/>
  <c r="D724" i="1" s="1"/>
  <c r="C724" i="1"/>
  <c r="B725" i="1"/>
  <c r="C725" i="1"/>
  <c r="B726" i="1"/>
  <c r="D726" i="1" s="1"/>
  <c r="C726" i="1"/>
  <c r="B727" i="1"/>
  <c r="C727" i="1"/>
  <c r="B728" i="1"/>
  <c r="D728" i="1" s="1"/>
  <c r="C728" i="1"/>
  <c r="B729" i="1"/>
  <c r="C729" i="1"/>
  <c r="B730" i="1"/>
  <c r="D730" i="1" s="1"/>
  <c r="E730" i="1" s="1"/>
  <c r="F730" i="1" s="1"/>
  <c r="H730" i="1" s="1"/>
  <c r="C730" i="1"/>
  <c r="B731" i="1"/>
  <c r="C731" i="1"/>
  <c r="B732" i="1"/>
  <c r="D732" i="1" s="1"/>
  <c r="C732" i="1"/>
  <c r="B733" i="1"/>
  <c r="C733" i="1"/>
  <c r="B734" i="1"/>
  <c r="D734" i="1" s="1"/>
  <c r="C734" i="1"/>
  <c r="B735" i="1"/>
  <c r="C735" i="1"/>
  <c r="B736" i="1"/>
  <c r="D736" i="1" s="1"/>
  <c r="E736" i="1" s="1"/>
  <c r="F736" i="1" s="1"/>
  <c r="H736" i="1" s="1"/>
  <c r="C736" i="1"/>
  <c r="B737" i="1"/>
  <c r="C737" i="1"/>
  <c r="B738" i="1"/>
  <c r="D738" i="1" s="1"/>
  <c r="C738" i="1"/>
  <c r="B739" i="1"/>
  <c r="C739" i="1"/>
  <c r="B740" i="1"/>
  <c r="D740" i="1" s="1"/>
  <c r="C740" i="1"/>
  <c r="B741" i="1"/>
  <c r="C741" i="1"/>
  <c r="B742" i="1"/>
  <c r="D742" i="1" s="1"/>
  <c r="C742" i="1"/>
  <c r="B743" i="1"/>
  <c r="C743" i="1"/>
  <c r="B744" i="1"/>
  <c r="D744" i="1" s="1"/>
  <c r="C744" i="1"/>
  <c r="B745" i="1"/>
  <c r="C745" i="1"/>
  <c r="B746" i="1"/>
  <c r="D746" i="1" s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D960" i="1" s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C9" i="1"/>
  <c r="D4" i="9" l="1"/>
  <c r="J8" i="9"/>
  <c r="I8" i="9"/>
  <c r="N10" i="9" s="1"/>
  <c r="D3" i="9"/>
  <c r="J7" i="9"/>
  <c r="C4" i="9"/>
  <c r="I7" i="9"/>
  <c r="L10" i="9" s="1"/>
  <c r="C3" i="9"/>
  <c r="D10" i="1"/>
  <c r="E10" i="1" s="1"/>
  <c r="D20" i="1"/>
  <c r="D18" i="1"/>
  <c r="E18" i="1" s="1"/>
  <c r="D16" i="1"/>
  <c r="E16" i="1" s="1"/>
  <c r="D14" i="1"/>
  <c r="E14" i="1" s="1"/>
  <c r="K32" i="1"/>
  <c r="E20" i="1"/>
  <c r="K37" i="1"/>
  <c r="E960" i="1"/>
  <c r="F960" i="1" s="1"/>
  <c r="H960" i="1" s="1"/>
  <c r="G960" i="1"/>
  <c r="D1004" i="1"/>
  <c r="D998" i="1"/>
  <c r="D992" i="1"/>
  <c r="D986" i="1"/>
  <c r="D980" i="1"/>
  <c r="D974" i="1"/>
  <c r="D968" i="1"/>
  <c r="D962" i="1"/>
  <c r="D956" i="1"/>
  <c r="D950" i="1"/>
  <c r="D944" i="1"/>
  <c r="D940" i="1"/>
  <c r="D932" i="1"/>
  <c r="D926" i="1"/>
  <c r="D920" i="1"/>
  <c r="D916" i="1"/>
  <c r="D910" i="1"/>
  <c r="D904" i="1"/>
  <c r="D832" i="1"/>
  <c r="G660" i="1"/>
  <c r="E660" i="1"/>
  <c r="F660" i="1" s="1"/>
  <c r="H660" i="1" s="1"/>
  <c r="D1008" i="1"/>
  <c r="D1002" i="1"/>
  <c r="D996" i="1"/>
  <c r="D990" i="1"/>
  <c r="D984" i="1"/>
  <c r="D978" i="1"/>
  <c r="D972" i="1"/>
  <c r="D966" i="1"/>
  <c r="D954" i="1"/>
  <c r="D948" i="1"/>
  <c r="D942" i="1"/>
  <c r="D936" i="1"/>
  <c r="D930" i="1"/>
  <c r="D922" i="1"/>
  <c r="D914" i="1"/>
  <c r="D908" i="1"/>
  <c r="D902" i="1"/>
  <c r="D1006" i="1"/>
  <c r="D1000" i="1"/>
  <c r="D994" i="1"/>
  <c r="D988" i="1"/>
  <c r="D982" i="1"/>
  <c r="D976" i="1"/>
  <c r="D970" i="1"/>
  <c r="D964" i="1"/>
  <c r="D958" i="1"/>
  <c r="D952" i="1"/>
  <c r="D946" i="1"/>
  <c r="D938" i="1"/>
  <c r="D934" i="1"/>
  <c r="D928" i="1"/>
  <c r="D924" i="1"/>
  <c r="D918" i="1"/>
  <c r="D912" i="1"/>
  <c r="D906" i="1"/>
  <c r="D900" i="1"/>
  <c r="D896" i="1"/>
  <c r="D892" i="1"/>
  <c r="D888" i="1"/>
  <c r="D882" i="1"/>
  <c r="D876" i="1"/>
  <c r="D872" i="1"/>
  <c r="D866" i="1"/>
  <c r="D860" i="1"/>
  <c r="D854" i="1"/>
  <c r="D848" i="1"/>
  <c r="D842" i="1"/>
  <c r="D836" i="1"/>
  <c r="D830" i="1"/>
  <c r="D824" i="1"/>
  <c r="D818" i="1"/>
  <c r="D814" i="1"/>
  <c r="D808" i="1"/>
  <c r="D804" i="1"/>
  <c r="D800" i="1"/>
  <c r="D796" i="1"/>
  <c r="D792" i="1"/>
  <c r="D788" i="1"/>
  <c r="D782" i="1"/>
  <c r="D778" i="1"/>
  <c r="D774" i="1"/>
  <c r="D770" i="1"/>
  <c r="D766" i="1"/>
  <c r="D762" i="1"/>
  <c r="D758" i="1"/>
  <c r="D754" i="1"/>
  <c r="D750" i="1"/>
  <c r="E746" i="1"/>
  <c r="F746" i="1" s="1"/>
  <c r="H746" i="1" s="1"/>
  <c r="G746" i="1"/>
  <c r="E742" i="1"/>
  <c r="F742" i="1" s="1"/>
  <c r="H742" i="1" s="1"/>
  <c r="G742" i="1"/>
  <c r="E740" i="1"/>
  <c r="F740" i="1" s="1"/>
  <c r="H740" i="1" s="1"/>
  <c r="G740" i="1"/>
  <c r="G738" i="1"/>
  <c r="E738" i="1"/>
  <c r="F738" i="1" s="1"/>
  <c r="H738" i="1" s="1"/>
  <c r="E726" i="1"/>
  <c r="F726" i="1" s="1"/>
  <c r="H726" i="1" s="1"/>
  <c r="G726" i="1"/>
  <c r="E722" i="1"/>
  <c r="F722" i="1" s="1"/>
  <c r="H722" i="1" s="1"/>
  <c r="G722" i="1"/>
  <c r="E714" i="1"/>
  <c r="F714" i="1" s="1"/>
  <c r="H714" i="1" s="1"/>
  <c r="G714" i="1"/>
  <c r="E710" i="1"/>
  <c r="F710" i="1" s="1"/>
  <c r="H710" i="1" s="1"/>
  <c r="G710" i="1"/>
  <c r="G708" i="1"/>
  <c r="E708" i="1"/>
  <c r="F708" i="1" s="1"/>
  <c r="H708" i="1" s="1"/>
  <c r="E706" i="1"/>
  <c r="F706" i="1" s="1"/>
  <c r="H706" i="1" s="1"/>
  <c r="G706" i="1"/>
  <c r="G702" i="1"/>
  <c r="E702" i="1"/>
  <c r="F702" i="1" s="1"/>
  <c r="H702" i="1" s="1"/>
  <c r="E698" i="1"/>
  <c r="F698" i="1" s="1"/>
  <c r="H698" i="1" s="1"/>
  <c r="G698" i="1"/>
  <c r="E694" i="1"/>
  <c r="F694" i="1" s="1"/>
  <c r="H694" i="1" s="1"/>
  <c r="G694" i="1"/>
  <c r="E690" i="1"/>
  <c r="F690" i="1" s="1"/>
  <c r="H690" i="1" s="1"/>
  <c r="G690" i="1"/>
  <c r="G686" i="1"/>
  <c r="E686" i="1"/>
  <c r="F686" i="1" s="1"/>
  <c r="H686" i="1" s="1"/>
  <c r="E682" i="1"/>
  <c r="F682" i="1" s="1"/>
  <c r="H682" i="1" s="1"/>
  <c r="G682" i="1"/>
  <c r="G676" i="1"/>
  <c r="E676" i="1"/>
  <c r="F676" i="1" s="1"/>
  <c r="H676" i="1" s="1"/>
  <c r="E658" i="1"/>
  <c r="F658" i="1" s="1"/>
  <c r="H658" i="1" s="1"/>
  <c r="G658" i="1"/>
  <c r="E652" i="1"/>
  <c r="F652" i="1" s="1"/>
  <c r="H652" i="1" s="1"/>
  <c r="G652" i="1"/>
  <c r="E634" i="1"/>
  <c r="F634" i="1" s="1"/>
  <c r="H634" i="1" s="1"/>
  <c r="G634" i="1"/>
  <c r="E630" i="1"/>
  <c r="F630" i="1" s="1"/>
  <c r="H630" i="1" s="1"/>
  <c r="G630" i="1"/>
  <c r="E624" i="1"/>
  <c r="F624" i="1" s="1"/>
  <c r="H624" i="1" s="1"/>
  <c r="G624" i="1"/>
  <c r="E620" i="1"/>
  <c r="F620" i="1" s="1"/>
  <c r="H620" i="1" s="1"/>
  <c r="G620" i="1"/>
  <c r="E614" i="1"/>
  <c r="F614" i="1" s="1"/>
  <c r="H614" i="1" s="1"/>
  <c r="G614" i="1"/>
  <c r="G610" i="1"/>
  <c r="E610" i="1"/>
  <c r="F610" i="1" s="1"/>
  <c r="H610" i="1" s="1"/>
  <c r="E600" i="1"/>
  <c r="F600" i="1" s="1"/>
  <c r="H600" i="1" s="1"/>
  <c r="G600" i="1"/>
  <c r="E598" i="1"/>
  <c r="F598" i="1" s="1"/>
  <c r="H598" i="1" s="1"/>
  <c r="G598" i="1"/>
  <c r="E596" i="1"/>
  <c r="F596" i="1" s="1"/>
  <c r="H596" i="1" s="1"/>
  <c r="G596" i="1"/>
  <c r="G592" i="1"/>
  <c r="E592" i="1"/>
  <c r="F592" i="1" s="1"/>
  <c r="H592" i="1" s="1"/>
  <c r="G586" i="1"/>
  <c r="E586" i="1"/>
  <c r="F586" i="1" s="1"/>
  <c r="H586" i="1" s="1"/>
  <c r="G578" i="1"/>
  <c r="E578" i="1"/>
  <c r="F578" i="1" s="1"/>
  <c r="H578" i="1" s="1"/>
  <c r="G568" i="1"/>
  <c r="E568" i="1"/>
  <c r="F568" i="1" s="1"/>
  <c r="H568" i="1" s="1"/>
  <c r="E564" i="1"/>
  <c r="F564" i="1" s="1"/>
  <c r="H564" i="1" s="1"/>
  <c r="G564" i="1"/>
  <c r="G558" i="1"/>
  <c r="E558" i="1"/>
  <c r="F558" i="1" s="1"/>
  <c r="H558" i="1" s="1"/>
  <c r="E544" i="1"/>
  <c r="F544" i="1" s="1"/>
  <c r="H544" i="1" s="1"/>
  <c r="G544" i="1"/>
  <c r="G538" i="1"/>
  <c r="E538" i="1"/>
  <c r="F538" i="1" s="1"/>
  <c r="H538" i="1" s="1"/>
  <c r="E532" i="1"/>
  <c r="F532" i="1" s="1"/>
  <c r="H532" i="1" s="1"/>
  <c r="G532" i="1"/>
  <c r="E524" i="1"/>
  <c r="F524" i="1" s="1"/>
  <c r="H524" i="1" s="1"/>
  <c r="G524" i="1"/>
  <c r="G522" i="1"/>
  <c r="E522" i="1"/>
  <c r="F522" i="1" s="1"/>
  <c r="H522" i="1" s="1"/>
  <c r="G514" i="1"/>
  <c r="E514" i="1"/>
  <c r="F514" i="1" s="1"/>
  <c r="H514" i="1" s="1"/>
  <c r="E512" i="1"/>
  <c r="F512" i="1" s="1"/>
  <c r="H512" i="1" s="1"/>
  <c r="G512" i="1"/>
  <c r="G510" i="1"/>
  <c r="E510" i="1"/>
  <c r="F510" i="1" s="1"/>
  <c r="H510" i="1" s="1"/>
  <c r="G506" i="1"/>
  <c r="E506" i="1"/>
  <c r="F506" i="1" s="1"/>
  <c r="H506" i="1" s="1"/>
  <c r="G504" i="1"/>
  <c r="E504" i="1"/>
  <c r="F504" i="1" s="1"/>
  <c r="H504" i="1" s="1"/>
  <c r="E502" i="1"/>
  <c r="F502" i="1" s="1"/>
  <c r="H502" i="1" s="1"/>
  <c r="G502" i="1"/>
  <c r="E500" i="1"/>
  <c r="F500" i="1" s="1"/>
  <c r="H500" i="1" s="1"/>
  <c r="G500" i="1"/>
  <c r="G498" i="1"/>
  <c r="E498" i="1"/>
  <c r="F498" i="1" s="1"/>
  <c r="H498" i="1" s="1"/>
  <c r="G494" i="1"/>
  <c r="E494" i="1"/>
  <c r="F494" i="1" s="1"/>
  <c r="H494" i="1" s="1"/>
  <c r="G490" i="1"/>
  <c r="E490" i="1"/>
  <c r="F490" i="1" s="1"/>
  <c r="H490" i="1" s="1"/>
  <c r="E486" i="1"/>
  <c r="F486" i="1" s="1"/>
  <c r="H486" i="1" s="1"/>
  <c r="G486" i="1"/>
  <c r="G482" i="1"/>
  <c r="E482" i="1"/>
  <c r="F482" i="1" s="1"/>
  <c r="H482" i="1" s="1"/>
  <c r="G480" i="1"/>
  <c r="E480" i="1"/>
  <c r="F480" i="1" s="1"/>
  <c r="H480" i="1" s="1"/>
  <c r="E476" i="1"/>
  <c r="F476" i="1" s="1"/>
  <c r="H476" i="1" s="1"/>
  <c r="G476" i="1"/>
  <c r="G474" i="1"/>
  <c r="E474" i="1"/>
  <c r="F474" i="1" s="1"/>
  <c r="H474" i="1" s="1"/>
  <c r="E472" i="1"/>
  <c r="F472" i="1" s="1"/>
  <c r="H472" i="1" s="1"/>
  <c r="G472" i="1"/>
  <c r="E470" i="1"/>
  <c r="F470" i="1" s="1"/>
  <c r="H470" i="1" s="1"/>
  <c r="G470" i="1"/>
  <c r="G466" i="1"/>
  <c r="E466" i="1"/>
  <c r="F466" i="1" s="1"/>
  <c r="H466" i="1" s="1"/>
  <c r="E464" i="1"/>
  <c r="F464" i="1" s="1"/>
  <c r="H464" i="1" s="1"/>
  <c r="G464" i="1"/>
  <c r="G462" i="1"/>
  <c r="E462" i="1"/>
  <c r="F462" i="1" s="1"/>
  <c r="H462" i="1" s="1"/>
  <c r="G458" i="1"/>
  <c r="E458" i="1"/>
  <c r="F458" i="1" s="1"/>
  <c r="H458" i="1" s="1"/>
  <c r="E454" i="1"/>
  <c r="F454" i="1" s="1"/>
  <c r="H454" i="1" s="1"/>
  <c r="G454" i="1"/>
  <c r="G450" i="1"/>
  <c r="E450" i="1"/>
  <c r="F450" i="1" s="1"/>
  <c r="H450" i="1" s="1"/>
  <c r="G448" i="1"/>
  <c r="E448" i="1"/>
  <c r="F448" i="1" s="1"/>
  <c r="H448" i="1" s="1"/>
  <c r="G446" i="1"/>
  <c r="E446" i="1"/>
  <c r="F446" i="1" s="1"/>
  <c r="H446" i="1" s="1"/>
  <c r="G442" i="1"/>
  <c r="E442" i="1"/>
  <c r="F442" i="1" s="1"/>
  <c r="H442" i="1" s="1"/>
  <c r="G438" i="1"/>
  <c r="E438" i="1"/>
  <c r="F438" i="1" s="1"/>
  <c r="H438" i="1" s="1"/>
  <c r="E430" i="1"/>
  <c r="F430" i="1" s="1"/>
  <c r="H430" i="1" s="1"/>
  <c r="G430" i="1"/>
  <c r="G426" i="1"/>
  <c r="E426" i="1"/>
  <c r="F426" i="1" s="1"/>
  <c r="H426" i="1" s="1"/>
  <c r="G418" i="1"/>
  <c r="E418" i="1"/>
  <c r="F418" i="1" s="1"/>
  <c r="H418" i="1" s="1"/>
  <c r="G414" i="1"/>
  <c r="E414" i="1"/>
  <c r="F414" i="1" s="1"/>
  <c r="H414" i="1" s="1"/>
  <c r="G410" i="1"/>
  <c r="E410" i="1"/>
  <c r="F410" i="1" s="1"/>
  <c r="H410" i="1" s="1"/>
  <c r="G406" i="1"/>
  <c r="E406" i="1"/>
  <c r="F406" i="1" s="1"/>
  <c r="H406" i="1" s="1"/>
  <c r="G402" i="1"/>
  <c r="E402" i="1"/>
  <c r="F402" i="1" s="1"/>
  <c r="H402" i="1" s="1"/>
  <c r="G398" i="1"/>
  <c r="E398" i="1"/>
  <c r="F398" i="1" s="1"/>
  <c r="H398" i="1" s="1"/>
  <c r="E394" i="1"/>
  <c r="F394" i="1" s="1"/>
  <c r="H394" i="1" s="1"/>
  <c r="G394" i="1"/>
  <c r="G390" i="1"/>
  <c r="E390" i="1"/>
  <c r="F390" i="1" s="1"/>
  <c r="H390" i="1" s="1"/>
  <c r="E386" i="1"/>
  <c r="F386" i="1" s="1"/>
  <c r="H386" i="1" s="1"/>
  <c r="G386" i="1"/>
  <c r="E384" i="1"/>
  <c r="F384" i="1" s="1"/>
  <c r="H384" i="1" s="1"/>
  <c r="G384" i="1"/>
  <c r="E380" i="1"/>
  <c r="F380" i="1" s="1"/>
  <c r="H380" i="1" s="1"/>
  <c r="G380" i="1"/>
  <c r="E378" i="1"/>
  <c r="F378" i="1" s="1"/>
  <c r="H378" i="1" s="1"/>
  <c r="G378" i="1"/>
  <c r="E376" i="1"/>
  <c r="F376" i="1" s="1"/>
  <c r="H376" i="1" s="1"/>
  <c r="G376" i="1"/>
  <c r="E374" i="1"/>
  <c r="F374" i="1" s="1"/>
  <c r="H374" i="1" s="1"/>
  <c r="G374" i="1"/>
  <c r="E372" i="1"/>
  <c r="F372" i="1" s="1"/>
  <c r="H372" i="1" s="1"/>
  <c r="G372" i="1"/>
  <c r="E370" i="1"/>
  <c r="F370" i="1" s="1"/>
  <c r="H370" i="1" s="1"/>
  <c r="G370" i="1"/>
  <c r="E368" i="1"/>
  <c r="F368" i="1" s="1"/>
  <c r="H368" i="1" s="1"/>
  <c r="G368" i="1"/>
  <c r="E366" i="1"/>
  <c r="F366" i="1" s="1"/>
  <c r="H366" i="1" s="1"/>
  <c r="G366" i="1"/>
  <c r="E364" i="1"/>
  <c r="F364" i="1" s="1"/>
  <c r="H364" i="1" s="1"/>
  <c r="G364" i="1"/>
  <c r="E362" i="1"/>
  <c r="F362" i="1" s="1"/>
  <c r="H362" i="1" s="1"/>
  <c r="G362" i="1"/>
  <c r="E360" i="1"/>
  <c r="F360" i="1" s="1"/>
  <c r="H360" i="1" s="1"/>
  <c r="G360" i="1"/>
  <c r="E358" i="1"/>
  <c r="F358" i="1" s="1"/>
  <c r="H358" i="1" s="1"/>
  <c r="G358" i="1"/>
  <c r="E356" i="1"/>
  <c r="F356" i="1" s="1"/>
  <c r="H356" i="1" s="1"/>
  <c r="G356" i="1"/>
  <c r="E354" i="1"/>
  <c r="F354" i="1" s="1"/>
  <c r="H354" i="1" s="1"/>
  <c r="G354" i="1"/>
  <c r="E352" i="1"/>
  <c r="F352" i="1" s="1"/>
  <c r="H352" i="1" s="1"/>
  <c r="G352" i="1"/>
  <c r="E350" i="1"/>
  <c r="F350" i="1" s="1"/>
  <c r="H350" i="1" s="1"/>
  <c r="G350" i="1"/>
  <c r="E348" i="1"/>
  <c r="F348" i="1" s="1"/>
  <c r="H348" i="1" s="1"/>
  <c r="G348" i="1"/>
  <c r="E346" i="1"/>
  <c r="F346" i="1" s="1"/>
  <c r="H346" i="1" s="1"/>
  <c r="G346" i="1"/>
  <c r="E344" i="1"/>
  <c r="F344" i="1" s="1"/>
  <c r="H344" i="1" s="1"/>
  <c r="G344" i="1"/>
  <c r="E342" i="1"/>
  <c r="F342" i="1" s="1"/>
  <c r="H342" i="1" s="1"/>
  <c r="G342" i="1"/>
  <c r="E340" i="1"/>
  <c r="F340" i="1" s="1"/>
  <c r="H340" i="1" s="1"/>
  <c r="G340" i="1"/>
  <c r="E338" i="1"/>
  <c r="F338" i="1" s="1"/>
  <c r="H338" i="1" s="1"/>
  <c r="G338" i="1"/>
  <c r="E336" i="1"/>
  <c r="F336" i="1" s="1"/>
  <c r="H336" i="1" s="1"/>
  <c r="G336" i="1"/>
  <c r="E334" i="1"/>
  <c r="F334" i="1" s="1"/>
  <c r="H334" i="1" s="1"/>
  <c r="G334" i="1"/>
  <c r="E332" i="1"/>
  <c r="F332" i="1" s="1"/>
  <c r="H332" i="1" s="1"/>
  <c r="G332" i="1"/>
  <c r="E330" i="1"/>
  <c r="F330" i="1" s="1"/>
  <c r="H330" i="1" s="1"/>
  <c r="G330" i="1"/>
  <c r="E328" i="1"/>
  <c r="F328" i="1" s="1"/>
  <c r="H328" i="1" s="1"/>
  <c r="G328" i="1"/>
  <c r="E326" i="1"/>
  <c r="F326" i="1" s="1"/>
  <c r="H326" i="1" s="1"/>
  <c r="G326" i="1"/>
  <c r="E324" i="1"/>
  <c r="F324" i="1" s="1"/>
  <c r="H324" i="1" s="1"/>
  <c r="G324" i="1"/>
  <c r="E322" i="1"/>
  <c r="F322" i="1" s="1"/>
  <c r="H322" i="1" s="1"/>
  <c r="G322" i="1"/>
  <c r="E320" i="1"/>
  <c r="F320" i="1" s="1"/>
  <c r="H320" i="1" s="1"/>
  <c r="G320" i="1"/>
  <c r="G316" i="1"/>
  <c r="E316" i="1"/>
  <c r="F316" i="1" s="1"/>
  <c r="H316" i="1" s="1"/>
  <c r="E314" i="1"/>
  <c r="F314" i="1" s="1"/>
  <c r="H314" i="1" s="1"/>
  <c r="G314" i="1"/>
  <c r="G312" i="1"/>
  <c r="E312" i="1"/>
  <c r="F312" i="1" s="1"/>
  <c r="H312" i="1" s="1"/>
  <c r="E310" i="1"/>
  <c r="F310" i="1" s="1"/>
  <c r="H310" i="1" s="1"/>
  <c r="G310" i="1"/>
  <c r="G308" i="1"/>
  <c r="E308" i="1"/>
  <c r="F308" i="1" s="1"/>
  <c r="H308" i="1" s="1"/>
  <c r="E306" i="1"/>
  <c r="F306" i="1" s="1"/>
  <c r="H306" i="1" s="1"/>
  <c r="G306" i="1"/>
  <c r="E304" i="1"/>
  <c r="F304" i="1" s="1"/>
  <c r="H304" i="1" s="1"/>
  <c r="G304" i="1"/>
  <c r="E302" i="1"/>
  <c r="F302" i="1" s="1"/>
  <c r="H302" i="1" s="1"/>
  <c r="G302" i="1"/>
  <c r="E300" i="1"/>
  <c r="F300" i="1" s="1"/>
  <c r="H300" i="1" s="1"/>
  <c r="G300" i="1"/>
  <c r="E298" i="1"/>
  <c r="F298" i="1" s="1"/>
  <c r="H298" i="1" s="1"/>
  <c r="G298" i="1"/>
  <c r="G296" i="1"/>
  <c r="E296" i="1"/>
  <c r="F296" i="1" s="1"/>
  <c r="H296" i="1" s="1"/>
  <c r="E294" i="1"/>
  <c r="F294" i="1" s="1"/>
  <c r="H294" i="1" s="1"/>
  <c r="G294" i="1"/>
  <c r="E292" i="1"/>
  <c r="F292" i="1" s="1"/>
  <c r="H292" i="1" s="1"/>
  <c r="G292" i="1"/>
  <c r="G290" i="1"/>
  <c r="E290" i="1"/>
  <c r="F290" i="1" s="1"/>
  <c r="H290" i="1" s="1"/>
  <c r="E288" i="1"/>
  <c r="F288" i="1" s="1"/>
  <c r="H288" i="1" s="1"/>
  <c r="G288" i="1"/>
  <c r="E286" i="1"/>
  <c r="F286" i="1" s="1"/>
  <c r="H286" i="1" s="1"/>
  <c r="G286" i="1"/>
  <c r="E284" i="1"/>
  <c r="F284" i="1" s="1"/>
  <c r="H284" i="1" s="1"/>
  <c r="G284" i="1"/>
  <c r="E282" i="1"/>
  <c r="F282" i="1" s="1"/>
  <c r="H282" i="1" s="1"/>
  <c r="G282" i="1"/>
  <c r="G280" i="1"/>
  <c r="E280" i="1"/>
  <c r="F280" i="1" s="1"/>
  <c r="H280" i="1" s="1"/>
  <c r="E278" i="1"/>
  <c r="F278" i="1" s="1"/>
  <c r="H278" i="1" s="1"/>
  <c r="G278" i="1"/>
  <c r="E276" i="1"/>
  <c r="F276" i="1" s="1"/>
  <c r="H276" i="1" s="1"/>
  <c r="G276" i="1"/>
  <c r="G274" i="1"/>
  <c r="E274" i="1"/>
  <c r="F274" i="1" s="1"/>
  <c r="H274" i="1" s="1"/>
  <c r="E272" i="1"/>
  <c r="F272" i="1" s="1"/>
  <c r="H272" i="1" s="1"/>
  <c r="G272" i="1"/>
  <c r="E270" i="1"/>
  <c r="F270" i="1" s="1"/>
  <c r="H270" i="1" s="1"/>
  <c r="G270" i="1"/>
  <c r="E266" i="1"/>
  <c r="F266" i="1" s="1"/>
  <c r="H266" i="1" s="1"/>
  <c r="G266" i="1"/>
  <c r="E264" i="1"/>
  <c r="F264" i="1" s="1"/>
  <c r="H264" i="1" s="1"/>
  <c r="G264" i="1"/>
  <c r="G262" i="1"/>
  <c r="E262" i="1"/>
  <c r="F262" i="1" s="1"/>
  <c r="H262" i="1" s="1"/>
  <c r="E260" i="1"/>
  <c r="F260" i="1" s="1"/>
  <c r="H260" i="1" s="1"/>
  <c r="G260" i="1"/>
  <c r="E258" i="1"/>
  <c r="F258" i="1" s="1"/>
  <c r="H258" i="1" s="1"/>
  <c r="G258" i="1"/>
  <c r="E256" i="1"/>
  <c r="F256" i="1" s="1"/>
  <c r="H256" i="1" s="1"/>
  <c r="G256" i="1"/>
  <c r="E254" i="1"/>
  <c r="F254" i="1" s="1"/>
  <c r="H254" i="1" s="1"/>
  <c r="G254" i="1"/>
  <c r="G252" i="1"/>
  <c r="E252" i="1"/>
  <c r="F252" i="1" s="1"/>
  <c r="H252" i="1" s="1"/>
  <c r="E250" i="1"/>
  <c r="F250" i="1" s="1"/>
  <c r="H250" i="1" s="1"/>
  <c r="G250" i="1"/>
  <c r="E248" i="1"/>
  <c r="F248" i="1" s="1"/>
  <c r="H248" i="1" s="1"/>
  <c r="G248" i="1"/>
  <c r="G246" i="1"/>
  <c r="E246" i="1"/>
  <c r="F246" i="1" s="1"/>
  <c r="H246" i="1" s="1"/>
  <c r="E242" i="1"/>
  <c r="F242" i="1" s="1"/>
  <c r="H242" i="1" s="1"/>
  <c r="G242" i="1"/>
  <c r="G238" i="1"/>
  <c r="E238" i="1"/>
  <c r="F238" i="1" s="1"/>
  <c r="H238" i="1" s="1"/>
  <c r="E234" i="1"/>
  <c r="F234" i="1" s="1"/>
  <c r="H234" i="1" s="1"/>
  <c r="G234" i="1"/>
  <c r="E230" i="1"/>
  <c r="F230" i="1" s="1"/>
  <c r="H230" i="1" s="1"/>
  <c r="G230" i="1"/>
  <c r="G228" i="1"/>
  <c r="E228" i="1"/>
  <c r="F228" i="1" s="1"/>
  <c r="H228" i="1" s="1"/>
  <c r="G224" i="1"/>
  <c r="E224" i="1"/>
  <c r="F224" i="1" s="1"/>
  <c r="H224" i="1" s="1"/>
  <c r="G220" i="1"/>
  <c r="E220" i="1"/>
  <c r="F220" i="1" s="1"/>
  <c r="H220" i="1" s="1"/>
  <c r="E216" i="1"/>
  <c r="F216" i="1" s="1"/>
  <c r="H216" i="1" s="1"/>
  <c r="G216" i="1"/>
  <c r="G214" i="1"/>
  <c r="E214" i="1"/>
  <c r="F214" i="1" s="1"/>
  <c r="H214" i="1" s="1"/>
  <c r="G212" i="1"/>
  <c r="E212" i="1"/>
  <c r="F212" i="1" s="1"/>
  <c r="H212" i="1" s="1"/>
  <c r="E210" i="1"/>
  <c r="F210" i="1" s="1"/>
  <c r="H210" i="1" s="1"/>
  <c r="G210" i="1"/>
  <c r="E208" i="1"/>
  <c r="F208" i="1" s="1"/>
  <c r="H208" i="1" s="1"/>
  <c r="G208" i="1"/>
  <c r="G206" i="1"/>
  <c r="E206" i="1"/>
  <c r="F206" i="1" s="1"/>
  <c r="H206" i="1" s="1"/>
  <c r="G204" i="1"/>
  <c r="E204" i="1"/>
  <c r="F204" i="1" s="1"/>
  <c r="H204" i="1" s="1"/>
  <c r="E202" i="1"/>
  <c r="F202" i="1" s="1"/>
  <c r="H202" i="1" s="1"/>
  <c r="G202" i="1"/>
  <c r="G200" i="1"/>
  <c r="E200" i="1"/>
  <c r="F200" i="1" s="1"/>
  <c r="H200" i="1" s="1"/>
  <c r="E198" i="1"/>
  <c r="F198" i="1" s="1"/>
  <c r="H198" i="1" s="1"/>
  <c r="G198" i="1"/>
  <c r="E196" i="1"/>
  <c r="F196" i="1" s="1"/>
  <c r="H196" i="1" s="1"/>
  <c r="G196" i="1"/>
  <c r="E194" i="1"/>
  <c r="F194" i="1" s="1"/>
  <c r="H194" i="1" s="1"/>
  <c r="G194" i="1"/>
  <c r="G192" i="1"/>
  <c r="E192" i="1"/>
  <c r="F192" i="1" s="1"/>
  <c r="H192" i="1" s="1"/>
  <c r="E190" i="1"/>
  <c r="F190" i="1" s="1"/>
  <c r="H190" i="1" s="1"/>
  <c r="G190" i="1"/>
  <c r="G188" i="1"/>
  <c r="E188" i="1"/>
  <c r="F188" i="1" s="1"/>
  <c r="H188" i="1" s="1"/>
  <c r="E186" i="1"/>
  <c r="F186" i="1" s="1"/>
  <c r="H186" i="1" s="1"/>
  <c r="G186" i="1"/>
  <c r="E182" i="1"/>
  <c r="F182" i="1" s="1"/>
  <c r="H182" i="1" s="1"/>
  <c r="G182" i="1"/>
  <c r="E178" i="1"/>
  <c r="F178" i="1" s="1"/>
  <c r="H178" i="1" s="1"/>
  <c r="G178" i="1"/>
  <c r="E170" i="1"/>
  <c r="F170" i="1" s="1"/>
  <c r="H170" i="1" s="1"/>
  <c r="G170" i="1"/>
  <c r="E166" i="1"/>
  <c r="F166" i="1" s="1"/>
  <c r="H166" i="1" s="1"/>
  <c r="G166" i="1"/>
  <c r="E162" i="1"/>
  <c r="F162" i="1" s="1"/>
  <c r="H162" i="1" s="1"/>
  <c r="G162" i="1"/>
  <c r="G158" i="1"/>
  <c r="E158" i="1"/>
  <c r="F158" i="1" s="1"/>
  <c r="H158" i="1" s="1"/>
  <c r="G154" i="1"/>
  <c r="E154" i="1"/>
  <c r="F154" i="1" s="1"/>
  <c r="H154" i="1" s="1"/>
  <c r="E150" i="1"/>
  <c r="F150" i="1" s="1"/>
  <c r="H150" i="1" s="1"/>
  <c r="G150" i="1"/>
  <c r="E146" i="1"/>
  <c r="F146" i="1" s="1"/>
  <c r="H146" i="1" s="1"/>
  <c r="G146" i="1"/>
  <c r="G142" i="1"/>
  <c r="E142" i="1"/>
  <c r="F142" i="1" s="1"/>
  <c r="H142" i="1" s="1"/>
  <c r="G138" i="1"/>
  <c r="E138" i="1"/>
  <c r="F138" i="1" s="1"/>
  <c r="H138" i="1" s="1"/>
  <c r="E134" i="1"/>
  <c r="F134" i="1" s="1"/>
  <c r="H134" i="1" s="1"/>
  <c r="G134" i="1"/>
  <c r="E130" i="1"/>
  <c r="F130" i="1" s="1"/>
  <c r="H130" i="1" s="1"/>
  <c r="G130" i="1"/>
  <c r="G126" i="1"/>
  <c r="E126" i="1"/>
  <c r="F126" i="1" s="1"/>
  <c r="H126" i="1" s="1"/>
  <c r="G736" i="1"/>
  <c r="E692" i="1"/>
  <c r="F692" i="1" s="1"/>
  <c r="H692" i="1" s="1"/>
  <c r="G640" i="1"/>
  <c r="G594" i="1"/>
  <c r="G548" i="1"/>
  <c r="G508" i="1"/>
  <c r="E422" i="1"/>
  <c r="F422" i="1" s="1"/>
  <c r="H422" i="1" s="1"/>
  <c r="E268" i="1"/>
  <c r="F268" i="1" s="1"/>
  <c r="H268" i="1" s="1"/>
  <c r="D894" i="1"/>
  <c r="D884" i="1"/>
  <c r="D878" i="1"/>
  <c r="D870" i="1"/>
  <c r="D864" i="1"/>
  <c r="D856" i="1"/>
  <c r="D850" i="1"/>
  <c r="D844" i="1"/>
  <c r="D838" i="1"/>
  <c r="D826" i="1"/>
  <c r="D820" i="1"/>
  <c r="D812" i="1"/>
  <c r="D786" i="1"/>
  <c r="E680" i="1"/>
  <c r="F680" i="1" s="1"/>
  <c r="H680" i="1" s="1"/>
  <c r="G680" i="1"/>
  <c r="E674" i="1"/>
  <c r="F674" i="1" s="1"/>
  <c r="H674" i="1" s="1"/>
  <c r="G674" i="1"/>
  <c r="E668" i="1"/>
  <c r="F668" i="1" s="1"/>
  <c r="H668" i="1" s="1"/>
  <c r="G668" i="1"/>
  <c r="E662" i="1"/>
  <c r="F662" i="1" s="1"/>
  <c r="H662" i="1" s="1"/>
  <c r="G662" i="1"/>
  <c r="E656" i="1"/>
  <c r="F656" i="1" s="1"/>
  <c r="H656" i="1" s="1"/>
  <c r="G656" i="1"/>
  <c r="E650" i="1"/>
  <c r="F650" i="1" s="1"/>
  <c r="H650" i="1" s="1"/>
  <c r="G650" i="1"/>
  <c r="E646" i="1"/>
  <c r="F646" i="1" s="1"/>
  <c r="H646" i="1" s="1"/>
  <c r="G646" i="1"/>
  <c r="E642" i="1"/>
  <c r="F642" i="1" s="1"/>
  <c r="H642" i="1" s="1"/>
  <c r="G642" i="1"/>
  <c r="E636" i="1"/>
  <c r="F636" i="1" s="1"/>
  <c r="H636" i="1" s="1"/>
  <c r="G636" i="1"/>
  <c r="G612" i="1"/>
  <c r="E612" i="1"/>
  <c r="F612" i="1" s="1"/>
  <c r="H612" i="1" s="1"/>
  <c r="E606" i="1"/>
  <c r="F606" i="1" s="1"/>
  <c r="H606" i="1" s="1"/>
  <c r="G606" i="1"/>
  <c r="G602" i="1"/>
  <c r="E602" i="1"/>
  <c r="F602" i="1" s="1"/>
  <c r="H602" i="1" s="1"/>
  <c r="E580" i="1"/>
  <c r="F580" i="1" s="1"/>
  <c r="H580" i="1" s="1"/>
  <c r="G580" i="1"/>
  <c r="E572" i="1"/>
  <c r="F572" i="1" s="1"/>
  <c r="H572" i="1" s="1"/>
  <c r="G572" i="1"/>
  <c r="G556" i="1"/>
  <c r="E556" i="1"/>
  <c r="F556" i="1" s="1"/>
  <c r="H556" i="1" s="1"/>
  <c r="G550" i="1"/>
  <c r="E550" i="1"/>
  <c r="F550" i="1" s="1"/>
  <c r="H550" i="1" s="1"/>
  <c r="E542" i="1"/>
  <c r="F542" i="1" s="1"/>
  <c r="H542" i="1" s="1"/>
  <c r="G542" i="1"/>
  <c r="G534" i="1"/>
  <c r="E534" i="1"/>
  <c r="F534" i="1" s="1"/>
  <c r="H534" i="1" s="1"/>
  <c r="E520" i="1"/>
  <c r="F520" i="1" s="1"/>
  <c r="H520" i="1" s="1"/>
  <c r="G520" i="1"/>
  <c r="G730" i="1"/>
  <c r="E628" i="1"/>
  <c r="F628" i="1" s="1"/>
  <c r="H628" i="1" s="1"/>
  <c r="G584" i="1"/>
  <c r="G456" i="1"/>
  <c r="G222" i="1"/>
  <c r="D898" i="1"/>
  <c r="D890" i="1"/>
  <c r="D886" i="1"/>
  <c r="D880" i="1"/>
  <c r="D874" i="1"/>
  <c r="D868" i="1"/>
  <c r="D862" i="1"/>
  <c r="D858" i="1"/>
  <c r="D852" i="1"/>
  <c r="D846" i="1"/>
  <c r="D840" i="1"/>
  <c r="D834" i="1"/>
  <c r="D828" i="1"/>
  <c r="D822" i="1"/>
  <c r="D816" i="1"/>
  <c r="D810" i="1"/>
  <c r="D806" i="1"/>
  <c r="D802" i="1"/>
  <c r="D798" i="1"/>
  <c r="D794" i="1"/>
  <c r="D790" i="1"/>
  <c r="D784" i="1"/>
  <c r="D780" i="1"/>
  <c r="D776" i="1"/>
  <c r="D772" i="1"/>
  <c r="D768" i="1"/>
  <c r="D764" i="1"/>
  <c r="D760" i="1"/>
  <c r="D756" i="1"/>
  <c r="D752" i="1"/>
  <c r="D748" i="1"/>
  <c r="G744" i="1"/>
  <c r="E744" i="1"/>
  <c r="F744" i="1" s="1"/>
  <c r="H744" i="1" s="1"/>
  <c r="E734" i="1"/>
  <c r="F734" i="1" s="1"/>
  <c r="H734" i="1" s="1"/>
  <c r="G734" i="1"/>
  <c r="E732" i="1"/>
  <c r="F732" i="1" s="1"/>
  <c r="H732" i="1" s="1"/>
  <c r="G732" i="1"/>
  <c r="E728" i="1"/>
  <c r="F728" i="1" s="1"/>
  <c r="H728" i="1" s="1"/>
  <c r="G728" i="1"/>
  <c r="G724" i="1"/>
  <c r="E724" i="1"/>
  <c r="F724" i="1" s="1"/>
  <c r="H724" i="1" s="1"/>
  <c r="E720" i="1"/>
  <c r="F720" i="1" s="1"/>
  <c r="H720" i="1" s="1"/>
  <c r="G720" i="1"/>
  <c r="E716" i="1"/>
  <c r="F716" i="1" s="1"/>
  <c r="H716" i="1" s="1"/>
  <c r="G716" i="1"/>
  <c r="E712" i="1"/>
  <c r="F712" i="1" s="1"/>
  <c r="H712" i="1" s="1"/>
  <c r="G712" i="1"/>
  <c r="E700" i="1"/>
  <c r="F700" i="1" s="1"/>
  <c r="H700" i="1" s="1"/>
  <c r="G700" i="1"/>
  <c r="E696" i="1"/>
  <c r="F696" i="1" s="1"/>
  <c r="H696" i="1" s="1"/>
  <c r="G696" i="1"/>
  <c r="E688" i="1"/>
  <c r="F688" i="1" s="1"/>
  <c r="H688" i="1" s="1"/>
  <c r="G688" i="1"/>
  <c r="E684" i="1"/>
  <c r="F684" i="1" s="1"/>
  <c r="H684" i="1" s="1"/>
  <c r="G684" i="1"/>
  <c r="E678" i="1"/>
  <c r="F678" i="1" s="1"/>
  <c r="H678" i="1" s="1"/>
  <c r="G678" i="1"/>
  <c r="E672" i="1"/>
  <c r="F672" i="1" s="1"/>
  <c r="H672" i="1" s="1"/>
  <c r="G672" i="1"/>
  <c r="G670" i="1"/>
  <c r="E670" i="1"/>
  <c r="F670" i="1" s="1"/>
  <c r="H670" i="1" s="1"/>
  <c r="E664" i="1"/>
  <c r="F664" i="1" s="1"/>
  <c r="H664" i="1" s="1"/>
  <c r="G664" i="1"/>
  <c r="E648" i="1"/>
  <c r="F648" i="1" s="1"/>
  <c r="H648" i="1" s="1"/>
  <c r="G648" i="1"/>
  <c r="G644" i="1"/>
  <c r="E644" i="1"/>
  <c r="F644" i="1" s="1"/>
  <c r="H644" i="1" s="1"/>
  <c r="G638" i="1"/>
  <c r="E638" i="1"/>
  <c r="F638" i="1" s="1"/>
  <c r="H638" i="1" s="1"/>
  <c r="E632" i="1"/>
  <c r="F632" i="1" s="1"/>
  <c r="H632" i="1" s="1"/>
  <c r="G632" i="1"/>
  <c r="E626" i="1"/>
  <c r="F626" i="1" s="1"/>
  <c r="H626" i="1" s="1"/>
  <c r="G626" i="1"/>
  <c r="G622" i="1"/>
  <c r="E622" i="1"/>
  <c r="F622" i="1" s="1"/>
  <c r="H622" i="1" s="1"/>
  <c r="E616" i="1"/>
  <c r="F616" i="1" s="1"/>
  <c r="H616" i="1" s="1"/>
  <c r="G616" i="1"/>
  <c r="E608" i="1"/>
  <c r="F608" i="1" s="1"/>
  <c r="H608" i="1" s="1"/>
  <c r="G608" i="1"/>
  <c r="E588" i="1"/>
  <c r="F588" i="1" s="1"/>
  <c r="H588" i="1" s="1"/>
  <c r="G588" i="1"/>
  <c r="G576" i="1"/>
  <c r="E576" i="1"/>
  <c r="F576" i="1" s="1"/>
  <c r="H576" i="1" s="1"/>
  <c r="G570" i="1"/>
  <c r="E570" i="1"/>
  <c r="F570" i="1" s="1"/>
  <c r="H570" i="1" s="1"/>
  <c r="E566" i="1"/>
  <c r="F566" i="1" s="1"/>
  <c r="H566" i="1" s="1"/>
  <c r="G566" i="1"/>
  <c r="E560" i="1"/>
  <c r="F560" i="1" s="1"/>
  <c r="H560" i="1" s="1"/>
  <c r="G560" i="1"/>
  <c r="G554" i="1"/>
  <c r="E554" i="1"/>
  <c r="F554" i="1" s="1"/>
  <c r="H554" i="1" s="1"/>
  <c r="E552" i="1"/>
  <c r="F552" i="1" s="1"/>
  <c r="H552" i="1" s="1"/>
  <c r="G552" i="1"/>
  <c r="E546" i="1"/>
  <c r="F546" i="1" s="1"/>
  <c r="H546" i="1" s="1"/>
  <c r="G546" i="1"/>
  <c r="G540" i="1"/>
  <c r="E540" i="1"/>
  <c r="F540" i="1" s="1"/>
  <c r="H540" i="1" s="1"/>
  <c r="E536" i="1"/>
  <c r="F536" i="1" s="1"/>
  <c r="H536" i="1" s="1"/>
  <c r="G536" i="1"/>
  <c r="E530" i="1"/>
  <c r="F530" i="1" s="1"/>
  <c r="H530" i="1" s="1"/>
  <c r="G530" i="1"/>
  <c r="G526" i="1"/>
  <c r="E526" i="1"/>
  <c r="F526" i="1" s="1"/>
  <c r="H526" i="1" s="1"/>
  <c r="G516" i="1"/>
  <c r="E516" i="1"/>
  <c r="F516" i="1" s="1"/>
  <c r="H516" i="1" s="1"/>
  <c r="D1007" i="1"/>
  <c r="G1007" i="1" s="1"/>
  <c r="D1005" i="1"/>
  <c r="E1005" i="1" s="1"/>
  <c r="F1005" i="1" s="1"/>
  <c r="H1005" i="1" s="1"/>
  <c r="D1003" i="1"/>
  <c r="G1003" i="1" s="1"/>
  <c r="D1001" i="1"/>
  <c r="D999" i="1"/>
  <c r="G999" i="1" s="1"/>
  <c r="D997" i="1"/>
  <c r="E997" i="1" s="1"/>
  <c r="F997" i="1" s="1"/>
  <c r="H997" i="1" s="1"/>
  <c r="D995" i="1"/>
  <c r="E995" i="1" s="1"/>
  <c r="F995" i="1" s="1"/>
  <c r="H995" i="1" s="1"/>
  <c r="D993" i="1"/>
  <c r="D991" i="1"/>
  <c r="G991" i="1" s="1"/>
  <c r="D989" i="1"/>
  <c r="D987" i="1"/>
  <c r="G987" i="1" s="1"/>
  <c r="D985" i="1"/>
  <c r="E985" i="1" s="1"/>
  <c r="F985" i="1" s="1"/>
  <c r="H985" i="1" s="1"/>
  <c r="D983" i="1"/>
  <c r="D981" i="1"/>
  <c r="D979" i="1"/>
  <c r="G979" i="1" s="1"/>
  <c r="D977" i="1"/>
  <c r="E977" i="1" s="1"/>
  <c r="F977" i="1" s="1"/>
  <c r="D975" i="1"/>
  <c r="G975" i="1" s="1"/>
  <c r="D973" i="1"/>
  <c r="E973" i="1" s="1"/>
  <c r="F973" i="1" s="1"/>
  <c r="H973" i="1" s="1"/>
  <c r="D971" i="1"/>
  <c r="E971" i="1" s="1"/>
  <c r="F971" i="1" s="1"/>
  <c r="H971" i="1" s="1"/>
  <c r="D969" i="1"/>
  <c r="D967" i="1"/>
  <c r="G967" i="1" s="1"/>
  <c r="D965" i="1"/>
  <c r="E965" i="1" s="1"/>
  <c r="F965" i="1" s="1"/>
  <c r="H965" i="1" s="1"/>
  <c r="D963" i="1"/>
  <c r="G963" i="1" s="1"/>
  <c r="D961" i="1"/>
  <c r="D959" i="1"/>
  <c r="D957" i="1"/>
  <c r="D955" i="1"/>
  <c r="G955" i="1" s="1"/>
  <c r="D953" i="1"/>
  <c r="E953" i="1" s="1"/>
  <c r="F953" i="1" s="1"/>
  <c r="H953" i="1" s="1"/>
  <c r="D951" i="1"/>
  <c r="G951" i="1" s="1"/>
  <c r="D949" i="1"/>
  <c r="D947" i="1"/>
  <c r="E947" i="1" s="1"/>
  <c r="F947" i="1" s="1"/>
  <c r="H947" i="1" s="1"/>
  <c r="D945" i="1"/>
  <c r="E945" i="1" s="1"/>
  <c r="F945" i="1" s="1"/>
  <c r="H945" i="1" s="1"/>
  <c r="D943" i="1"/>
  <c r="G943" i="1" s="1"/>
  <c r="D941" i="1"/>
  <c r="D939" i="1"/>
  <c r="G939" i="1" s="1"/>
  <c r="D937" i="1"/>
  <c r="D935" i="1"/>
  <c r="G935" i="1" s="1"/>
  <c r="D933" i="1"/>
  <c r="E933" i="1" s="1"/>
  <c r="F933" i="1" s="1"/>
  <c r="H933" i="1" s="1"/>
  <c r="D931" i="1"/>
  <c r="D929" i="1"/>
  <c r="E929" i="1" s="1"/>
  <c r="F929" i="1" s="1"/>
  <c r="H929" i="1" s="1"/>
  <c r="D927" i="1"/>
  <c r="D925" i="1"/>
  <c r="E925" i="1" s="1"/>
  <c r="F925" i="1" s="1"/>
  <c r="H925" i="1" s="1"/>
  <c r="D923" i="1"/>
  <c r="D921" i="1"/>
  <c r="E921" i="1" s="1"/>
  <c r="F921" i="1" s="1"/>
  <c r="H921" i="1" s="1"/>
  <c r="D919" i="1"/>
  <c r="D917" i="1"/>
  <c r="E917" i="1" s="1"/>
  <c r="F917" i="1" s="1"/>
  <c r="H917" i="1" s="1"/>
  <c r="D915" i="1"/>
  <c r="D913" i="1"/>
  <c r="D911" i="1"/>
  <c r="D909" i="1"/>
  <c r="D907" i="1"/>
  <c r="G907" i="1" s="1"/>
  <c r="D905" i="1"/>
  <c r="D903" i="1"/>
  <c r="D901" i="1"/>
  <c r="D899" i="1"/>
  <c r="E899" i="1" s="1"/>
  <c r="F899" i="1" s="1"/>
  <c r="H899" i="1" s="1"/>
  <c r="D897" i="1"/>
  <c r="D895" i="1"/>
  <c r="D893" i="1"/>
  <c r="D891" i="1"/>
  <c r="G891" i="1" s="1"/>
  <c r="D889" i="1"/>
  <c r="D887" i="1"/>
  <c r="D885" i="1"/>
  <c r="D883" i="1"/>
  <c r="E883" i="1" s="1"/>
  <c r="F883" i="1" s="1"/>
  <c r="H883" i="1" s="1"/>
  <c r="D881" i="1"/>
  <c r="D879" i="1"/>
  <c r="D877" i="1"/>
  <c r="D875" i="1"/>
  <c r="G875" i="1" s="1"/>
  <c r="D873" i="1"/>
  <c r="D871" i="1"/>
  <c r="D869" i="1"/>
  <c r="D867" i="1"/>
  <c r="E867" i="1" s="1"/>
  <c r="F867" i="1" s="1"/>
  <c r="H867" i="1" s="1"/>
  <c r="D865" i="1"/>
  <c r="D863" i="1"/>
  <c r="D861" i="1"/>
  <c r="D859" i="1"/>
  <c r="G859" i="1" s="1"/>
  <c r="D857" i="1"/>
  <c r="D855" i="1"/>
  <c r="D853" i="1"/>
  <c r="D851" i="1"/>
  <c r="E851" i="1" s="1"/>
  <c r="F851" i="1" s="1"/>
  <c r="H851" i="1" s="1"/>
  <c r="D849" i="1"/>
  <c r="D847" i="1"/>
  <c r="D845" i="1"/>
  <c r="D843" i="1"/>
  <c r="G843" i="1" s="1"/>
  <c r="D841" i="1"/>
  <c r="D839" i="1"/>
  <c r="D837" i="1"/>
  <c r="D835" i="1"/>
  <c r="E835" i="1" s="1"/>
  <c r="F835" i="1" s="1"/>
  <c r="H835" i="1" s="1"/>
  <c r="D833" i="1"/>
  <c r="D831" i="1"/>
  <c r="D829" i="1"/>
  <c r="D827" i="1"/>
  <c r="G827" i="1" s="1"/>
  <c r="D825" i="1"/>
  <c r="D823" i="1"/>
  <c r="D821" i="1"/>
  <c r="D819" i="1"/>
  <c r="E819" i="1" s="1"/>
  <c r="F819" i="1" s="1"/>
  <c r="H819" i="1" s="1"/>
  <c r="D817" i="1"/>
  <c r="D815" i="1"/>
  <c r="D813" i="1"/>
  <c r="D811" i="1"/>
  <c r="G811" i="1" s="1"/>
  <c r="D809" i="1"/>
  <c r="D807" i="1"/>
  <c r="D805" i="1"/>
  <c r="D803" i="1"/>
  <c r="E803" i="1" s="1"/>
  <c r="F803" i="1" s="1"/>
  <c r="H803" i="1" s="1"/>
  <c r="D801" i="1"/>
  <c r="D799" i="1"/>
  <c r="D797" i="1"/>
  <c r="D795" i="1"/>
  <c r="E795" i="1" s="1"/>
  <c r="F795" i="1" s="1"/>
  <c r="H795" i="1" s="1"/>
  <c r="D793" i="1"/>
  <c r="D791" i="1"/>
  <c r="D789" i="1"/>
  <c r="D787" i="1"/>
  <c r="G787" i="1" s="1"/>
  <c r="D785" i="1"/>
  <c r="D783" i="1"/>
  <c r="D781" i="1"/>
  <c r="E781" i="1" s="1"/>
  <c r="F781" i="1" s="1"/>
  <c r="H781" i="1" s="1"/>
  <c r="D779" i="1"/>
  <c r="G779" i="1" s="1"/>
  <c r="D777" i="1"/>
  <c r="E777" i="1" s="1"/>
  <c r="F777" i="1" s="1"/>
  <c r="H777" i="1" s="1"/>
  <c r="D775" i="1"/>
  <c r="G775" i="1" s="1"/>
  <c r="D773" i="1"/>
  <c r="E773" i="1" s="1"/>
  <c r="F773" i="1" s="1"/>
  <c r="H773" i="1" s="1"/>
  <c r="D771" i="1"/>
  <c r="G771" i="1" s="1"/>
  <c r="D769" i="1"/>
  <c r="E769" i="1" s="1"/>
  <c r="F769" i="1" s="1"/>
  <c r="H769" i="1" s="1"/>
  <c r="D767" i="1"/>
  <c r="G767" i="1" s="1"/>
  <c r="D765" i="1"/>
  <c r="E765" i="1" s="1"/>
  <c r="F765" i="1" s="1"/>
  <c r="H765" i="1" s="1"/>
  <c r="D763" i="1"/>
  <c r="G763" i="1" s="1"/>
  <c r="D761" i="1"/>
  <c r="E761" i="1" s="1"/>
  <c r="F761" i="1" s="1"/>
  <c r="H761" i="1" s="1"/>
  <c r="D759" i="1"/>
  <c r="G759" i="1" s="1"/>
  <c r="D757" i="1"/>
  <c r="E757" i="1" s="1"/>
  <c r="F757" i="1" s="1"/>
  <c r="H757" i="1" s="1"/>
  <c r="D755" i="1"/>
  <c r="G755" i="1" s="1"/>
  <c r="D753" i="1"/>
  <c r="E753" i="1" s="1"/>
  <c r="F753" i="1" s="1"/>
  <c r="H753" i="1" s="1"/>
  <c r="D751" i="1"/>
  <c r="G751" i="1" s="1"/>
  <c r="D749" i="1"/>
  <c r="E749" i="1" s="1"/>
  <c r="F749" i="1" s="1"/>
  <c r="H749" i="1" s="1"/>
  <c r="D747" i="1"/>
  <c r="G747" i="1" s="1"/>
  <c r="D745" i="1"/>
  <c r="E745" i="1" s="1"/>
  <c r="F745" i="1" s="1"/>
  <c r="H745" i="1" s="1"/>
  <c r="D743" i="1"/>
  <c r="G743" i="1" s="1"/>
  <c r="D741" i="1"/>
  <c r="E741" i="1" s="1"/>
  <c r="F741" i="1" s="1"/>
  <c r="H741" i="1" s="1"/>
  <c r="D739" i="1"/>
  <c r="G739" i="1" s="1"/>
  <c r="D737" i="1"/>
  <c r="E737" i="1" s="1"/>
  <c r="F737" i="1" s="1"/>
  <c r="H737" i="1" s="1"/>
  <c r="D735" i="1"/>
  <c r="G735" i="1" s="1"/>
  <c r="D733" i="1"/>
  <c r="E733" i="1" s="1"/>
  <c r="F733" i="1" s="1"/>
  <c r="H733" i="1" s="1"/>
  <c r="D731" i="1"/>
  <c r="G731" i="1" s="1"/>
  <c r="D729" i="1"/>
  <c r="E729" i="1" s="1"/>
  <c r="F729" i="1" s="1"/>
  <c r="H729" i="1" s="1"/>
  <c r="D727" i="1"/>
  <c r="G727" i="1" s="1"/>
  <c r="D725" i="1"/>
  <c r="E725" i="1" s="1"/>
  <c r="F725" i="1" s="1"/>
  <c r="H725" i="1" s="1"/>
  <c r="D723" i="1"/>
  <c r="G723" i="1" s="1"/>
  <c r="D721" i="1"/>
  <c r="E721" i="1" s="1"/>
  <c r="F721" i="1" s="1"/>
  <c r="H721" i="1" s="1"/>
  <c r="D719" i="1"/>
  <c r="G719" i="1" s="1"/>
  <c r="D717" i="1"/>
  <c r="E717" i="1" s="1"/>
  <c r="F717" i="1" s="1"/>
  <c r="H717" i="1" s="1"/>
  <c r="D715" i="1"/>
  <c r="G715" i="1" s="1"/>
  <c r="D713" i="1"/>
  <c r="E713" i="1" s="1"/>
  <c r="F713" i="1" s="1"/>
  <c r="H713" i="1" s="1"/>
  <c r="D711" i="1"/>
  <c r="G711" i="1" s="1"/>
  <c r="D709" i="1"/>
  <c r="E709" i="1" s="1"/>
  <c r="F709" i="1" s="1"/>
  <c r="H709" i="1" s="1"/>
  <c r="D707" i="1"/>
  <c r="G707" i="1" s="1"/>
  <c r="D705" i="1"/>
  <c r="E705" i="1" s="1"/>
  <c r="F705" i="1" s="1"/>
  <c r="H705" i="1" s="1"/>
  <c r="D703" i="1"/>
  <c r="G703" i="1" s="1"/>
  <c r="D701" i="1"/>
  <c r="E701" i="1" s="1"/>
  <c r="F701" i="1" s="1"/>
  <c r="H701" i="1" s="1"/>
  <c r="D699" i="1"/>
  <c r="G699" i="1" s="1"/>
  <c r="D697" i="1"/>
  <c r="E697" i="1" s="1"/>
  <c r="F697" i="1" s="1"/>
  <c r="H697" i="1" s="1"/>
  <c r="D695" i="1"/>
  <c r="G695" i="1" s="1"/>
  <c r="D693" i="1"/>
  <c r="E693" i="1" s="1"/>
  <c r="F693" i="1" s="1"/>
  <c r="H693" i="1" s="1"/>
  <c r="D691" i="1"/>
  <c r="G691" i="1" s="1"/>
  <c r="D689" i="1"/>
  <c r="E689" i="1" s="1"/>
  <c r="F689" i="1" s="1"/>
  <c r="H689" i="1" s="1"/>
  <c r="D687" i="1"/>
  <c r="G687" i="1" s="1"/>
  <c r="D685" i="1"/>
  <c r="E685" i="1" s="1"/>
  <c r="F685" i="1" s="1"/>
  <c r="H685" i="1" s="1"/>
  <c r="D683" i="1"/>
  <c r="G683" i="1" s="1"/>
  <c r="D681" i="1"/>
  <c r="E681" i="1" s="1"/>
  <c r="F681" i="1" s="1"/>
  <c r="H681" i="1" s="1"/>
  <c r="D679" i="1"/>
  <c r="G679" i="1" s="1"/>
  <c r="D677" i="1"/>
  <c r="E677" i="1" s="1"/>
  <c r="F677" i="1" s="1"/>
  <c r="H677" i="1" s="1"/>
  <c r="D675" i="1"/>
  <c r="G675" i="1" s="1"/>
  <c r="D673" i="1"/>
  <c r="E673" i="1" s="1"/>
  <c r="F673" i="1" s="1"/>
  <c r="H673" i="1" s="1"/>
  <c r="D671" i="1"/>
  <c r="G671" i="1" s="1"/>
  <c r="D669" i="1"/>
  <c r="E669" i="1" s="1"/>
  <c r="F669" i="1" s="1"/>
  <c r="H669" i="1" s="1"/>
  <c r="D667" i="1"/>
  <c r="G667" i="1" s="1"/>
  <c r="D665" i="1"/>
  <c r="E665" i="1" s="1"/>
  <c r="F665" i="1" s="1"/>
  <c r="H665" i="1" s="1"/>
  <c r="D663" i="1"/>
  <c r="G663" i="1" s="1"/>
  <c r="D661" i="1"/>
  <c r="E661" i="1" s="1"/>
  <c r="F661" i="1" s="1"/>
  <c r="H661" i="1" s="1"/>
  <c r="D659" i="1"/>
  <c r="G659" i="1" s="1"/>
  <c r="D657" i="1"/>
  <c r="E657" i="1" s="1"/>
  <c r="F657" i="1" s="1"/>
  <c r="H657" i="1" s="1"/>
  <c r="D655" i="1"/>
  <c r="G655" i="1" s="1"/>
  <c r="D653" i="1"/>
  <c r="E653" i="1" s="1"/>
  <c r="F653" i="1" s="1"/>
  <c r="H653" i="1" s="1"/>
  <c r="D651" i="1"/>
  <c r="G651" i="1" s="1"/>
  <c r="D649" i="1"/>
  <c r="E649" i="1" s="1"/>
  <c r="F649" i="1" s="1"/>
  <c r="H649" i="1" s="1"/>
  <c r="D647" i="1"/>
  <c r="G647" i="1" s="1"/>
  <c r="D645" i="1"/>
  <c r="E645" i="1" s="1"/>
  <c r="F645" i="1" s="1"/>
  <c r="H645" i="1" s="1"/>
  <c r="D643" i="1"/>
  <c r="G643" i="1" s="1"/>
  <c r="D641" i="1"/>
  <c r="E641" i="1" s="1"/>
  <c r="F641" i="1" s="1"/>
  <c r="H641" i="1" s="1"/>
  <c r="D639" i="1"/>
  <c r="G639" i="1" s="1"/>
  <c r="D637" i="1"/>
  <c r="E637" i="1" s="1"/>
  <c r="F637" i="1" s="1"/>
  <c r="H637" i="1" s="1"/>
  <c r="D635" i="1"/>
  <c r="G635" i="1" s="1"/>
  <c r="D633" i="1"/>
  <c r="E633" i="1" s="1"/>
  <c r="F633" i="1" s="1"/>
  <c r="H633" i="1" s="1"/>
  <c r="D631" i="1"/>
  <c r="G631" i="1" s="1"/>
  <c r="D629" i="1"/>
  <c r="E629" i="1" s="1"/>
  <c r="F629" i="1" s="1"/>
  <c r="H629" i="1" s="1"/>
  <c r="D627" i="1"/>
  <c r="G627" i="1" s="1"/>
  <c r="D625" i="1"/>
  <c r="E625" i="1" s="1"/>
  <c r="F625" i="1" s="1"/>
  <c r="H625" i="1" s="1"/>
  <c r="D623" i="1"/>
  <c r="G623" i="1" s="1"/>
  <c r="D621" i="1"/>
  <c r="E621" i="1" s="1"/>
  <c r="F621" i="1" s="1"/>
  <c r="H621" i="1" s="1"/>
  <c r="D619" i="1"/>
  <c r="E619" i="1" s="1"/>
  <c r="F619" i="1" s="1"/>
  <c r="D617" i="1"/>
  <c r="G617" i="1" s="1"/>
  <c r="D615" i="1"/>
  <c r="D613" i="1"/>
  <c r="G613" i="1" s="1"/>
  <c r="D611" i="1"/>
  <c r="D609" i="1"/>
  <c r="G609" i="1" s="1"/>
  <c r="D607" i="1"/>
  <c r="D605" i="1"/>
  <c r="G605" i="1" s="1"/>
  <c r="D603" i="1"/>
  <c r="D601" i="1"/>
  <c r="G601" i="1" s="1"/>
  <c r="D599" i="1"/>
  <c r="D597" i="1"/>
  <c r="D595" i="1"/>
  <c r="E595" i="1" s="1"/>
  <c r="F595" i="1" s="1"/>
  <c r="D593" i="1"/>
  <c r="D591" i="1"/>
  <c r="D589" i="1"/>
  <c r="D587" i="1"/>
  <c r="E587" i="1" s="1"/>
  <c r="F587" i="1" s="1"/>
  <c r="H587" i="1" s="1"/>
  <c r="D585" i="1"/>
  <c r="D583" i="1"/>
  <c r="D581" i="1"/>
  <c r="G581" i="1" s="1"/>
  <c r="D579" i="1"/>
  <c r="E579" i="1" s="1"/>
  <c r="F579" i="1" s="1"/>
  <c r="H579" i="1" s="1"/>
  <c r="D577" i="1"/>
  <c r="E577" i="1" s="1"/>
  <c r="F577" i="1" s="1"/>
  <c r="H577" i="1" s="1"/>
  <c r="D575" i="1"/>
  <c r="D573" i="1"/>
  <c r="E573" i="1" s="1"/>
  <c r="F573" i="1" s="1"/>
  <c r="H573" i="1" s="1"/>
  <c r="D571" i="1"/>
  <c r="E571" i="1" s="1"/>
  <c r="F571" i="1" s="1"/>
  <c r="D569" i="1"/>
  <c r="G569" i="1" s="1"/>
  <c r="D567" i="1"/>
  <c r="D565" i="1"/>
  <c r="G565" i="1" s="1"/>
  <c r="D563" i="1"/>
  <c r="G563" i="1" s="1"/>
  <c r="D561" i="1"/>
  <c r="G561" i="1" s="1"/>
  <c r="D559" i="1"/>
  <c r="D557" i="1"/>
  <c r="D555" i="1"/>
  <c r="E555" i="1" s="1"/>
  <c r="F555" i="1" s="1"/>
  <c r="H555" i="1" s="1"/>
  <c r="D553" i="1"/>
  <c r="G553" i="1" s="1"/>
  <c r="D551" i="1"/>
  <c r="D549" i="1"/>
  <c r="G549" i="1" s="1"/>
  <c r="D547" i="1"/>
  <c r="G547" i="1" s="1"/>
  <c r="D545" i="1"/>
  <c r="G545" i="1" s="1"/>
  <c r="D543" i="1"/>
  <c r="D541" i="1"/>
  <c r="D539" i="1"/>
  <c r="G539" i="1" s="1"/>
  <c r="D537" i="1"/>
  <c r="D535" i="1"/>
  <c r="G535" i="1" s="1"/>
  <c r="D533" i="1"/>
  <c r="D531" i="1"/>
  <c r="G531" i="1" s="1"/>
  <c r="D529" i="1"/>
  <c r="D527" i="1"/>
  <c r="G527" i="1" s="1"/>
  <c r="D525" i="1"/>
  <c r="D523" i="1"/>
  <c r="G523" i="1" s="1"/>
  <c r="D521" i="1"/>
  <c r="D519" i="1"/>
  <c r="G519" i="1" s="1"/>
  <c r="D517" i="1"/>
  <c r="D515" i="1"/>
  <c r="G515" i="1" s="1"/>
  <c r="D513" i="1"/>
  <c r="D511" i="1"/>
  <c r="G511" i="1" s="1"/>
  <c r="D509" i="1"/>
  <c r="D507" i="1"/>
  <c r="G507" i="1" s="1"/>
  <c r="D505" i="1"/>
  <c r="D503" i="1"/>
  <c r="G503" i="1" s="1"/>
  <c r="D501" i="1"/>
  <c r="D499" i="1"/>
  <c r="G499" i="1" s="1"/>
  <c r="D497" i="1"/>
  <c r="E497" i="1" s="1"/>
  <c r="F497" i="1" s="1"/>
  <c r="H497" i="1" s="1"/>
  <c r="D495" i="1"/>
  <c r="E495" i="1" s="1"/>
  <c r="F495" i="1" s="1"/>
  <c r="H495" i="1" s="1"/>
  <c r="D493" i="1"/>
  <c r="G493" i="1" s="1"/>
  <c r="D491" i="1"/>
  <c r="D489" i="1"/>
  <c r="D487" i="1"/>
  <c r="D485" i="1"/>
  <c r="G485" i="1" s="1"/>
  <c r="D483" i="1"/>
  <c r="D481" i="1"/>
  <c r="G481" i="1" s="1"/>
  <c r="D479" i="1"/>
  <c r="D477" i="1"/>
  <c r="E477" i="1" s="1"/>
  <c r="F477" i="1" s="1"/>
  <c r="H477" i="1" s="1"/>
  <c r="D475" i="1"/>
  <c r="D473" i="1"/>
  <c r="G473" i="1" s="1"/>
  <c r="D471" i="1"/>
  <c r="G471" i="1" s="1"/>
  <c r="D469" i="1"/>
  <c r="D467" i="1"/>
  <c r="E718" i="1"/>
  <c r="F718" i="1" s="1"/>
  <c r="H718" i="1" s="1"/>
  <c r="G666" i="1"/>
  <c r="E528" i="1"/>
  <c r="F528" i="1" s="1"/>
  <c r="H528" i="1" s="1"/>
  <c r="H444" i="1"/>
  <c r="G382" i="1"/>
  <c r="G174" i="1"/>
  <c r="D465" i="1"/>
  <c r="D463" i="1"/>
  <c r="G463" i="1" s="1"/>
  <c r="D461" i="1"/>
  <c r="G461" i="1" s="1"/>
  <c r="D459" i="1"/>
  <c r="D457" i="1"/>
  <c r="E457" i="1" s="1"/>
  <c r="F457" i="1" s="1"/>
  <c r="H457" i="1" s="1"/>
  <c r="D455" i="1"/>
  <c r="G455" i="1" s="1"/>
  <c r="D453" i="1"/>
  <c r="E453" i="1" s="1"/>
  <c r="F453" i="1" s="1"/>
  <c r="H453" i="1" s="1"/>
  <c r="D451" i="1"/>
  <c r="D449" i="1"/>
  <c r="E449" i="1" s="1"/>
  <c r="F449" i="1" s="1"/>
  <c r="H449" i="1" s="1"/>
  <c r="D447" i="1"/>
  <c r="G447" i="1" s="1"/>
  <c r="D445" i="1"/>
  <c r="E445" i="1" s="1"/>
  <c r="F445" i="1" s="1"/>
  <c r="H445" i="1" s="1"/>
  <c r="D443" i="1"/>
  <c r="D441" i="1"/>
  <c r="D439" i="1"/>
  <c r="D437" i="1"/>
  <c r="G437" i="1" s="1"/>
  <c r="D435" i="1"/>
  <c r="D433" i="1"/>
  <c r="G433" i="1" s="1"/>
  <c r="D431" i="1"/>
  <c r="D429" i="1"/>
  <c r="G429" i="1" s="1"/>
  <c r="D427" i="1"/>
  <c r="D425" i="1"/>
  <c r="D423" i="1"/>
  <c r="D421" i="1"/>
  <c r="D419" i="1"/>
  <c r="D417" i="1"/>
  <c r="G417" i="1" s="1"/>
  <c r="D415" i="1"/>
  <c r="D413" i="1"/>
  <c r="G413" i="1" s="1"/>
  <c r="D411" i="1"/>
  <c r="D409" i="1"/>
  <c r="E409" i="1" s="1"/>
  <c r="F409" i="1" s="1"/>
  <c r="H409" i="1" s="1"/>
  <c r="D407" i="1"/>
  <c r="D405" i="1"/>
  <c r="E405" i="1" s="1"/>
  <c r="F405" i="1" s="1"/>
  <c r="H405" i="1" s="1"/>
  <c r="D403" i="1"/>
  <c r="D401" i="1"/>
  <c r="G401" i="1" s="1"/>
  <c r="D399" i="1"/>
  <c r="D397" i="1"/>
  <c r="G397" i="1" s="1"/>
  <c r="D395" i="1"/>
  <c r="D393" i="1"/>
  <c r="E393" i="1" s="1"/>
  <c r="F393" i="1" s="1"/>
  <c r="H393" i="1" s="1"/>
  <c r="D391" i="1"/>
  <c r="D389" i="1"/>
  <c r="E389" i="1" s="1"/>
  <c r="F389" i="1" s="1"/>
  <c r="H389" i="1" s="1"/>
  <c r="D387" i="1"/>
  <c r="D385" i="1"/>
  <c r="D383" i="1"/>
  <c r="E383" i="1" s="1"/>
  <c r="F383" i="1" s="1"/>
  <c r="H383" i="1" s="1"/>
  <c r="D381" i="1"/>
  <c r="D379" i="1"/>
  <c r="D377" i="1"/>
  <c r="D375" i="1"/>
  <c r="E375" i="1" s="1"/>
  <c r="F375" i="1" s="1"/>
  <c r="H375" i="1" s="1"/>
  <c r="D373" i="1"/>
  <c r="D371" i="1"/>
  <c r="D369" i="1"/>
  <c r="D367" i="1"/>
  <c r="E367" i="1" s="1"/>
  <c r="F367" i="1" s="1"/>
  <c r="H367" i="1" s="1"/>
  <c r="D365" i="1"/>
  <c r="D363" i="1"/>
  <c r="D361" i="1"/>
  <c r="D359" i="1"/>
  <c r="E359" i="1" s="1"/>
  <c r="F359" i="1" s="1"/>
  <c r="H359" i="1" s="1"/>
  <c r="D357" i="1"/>
  <c r="D355" i="1"/>
  <c r="D353" i="1"/>
  <c r="D351" i="1"/>
  <c r="E351" i="1" s="1"/>
  <c r="F351" i="1" s="1"/>
  <c r="H351" i="1" s="1"/>
  <c r="D349" i="1"/>
  <c r="D347" i="1"/>
  <c r="D345" i="1"/>
  <c r="D343" i="1"/>
  <c r="E343" i="1" s="1"/>
  <c r="F343" i="1" s="1"/>
  <c r="H343" i="1" s="1"/>
  <c r="D341" i="1"/>
  <c r="D339" i="1"/>
  <c r="D337" i="1"/>
  <c r="D335" i="1"/>
  <c r="E335" i="1" s="1"/>
  <c r="F335" i="1" s="1"/>
  <c r="H335" i="1" s="1"/>
  <c r="D333" i="1"/>
  <c r="D331" i="1"/>
  <c r="D329" i="1"/>
  <c r="D327" i="1"/>
  <c r="E327" i="1" s="1"/>
  <c r="F327" i="1" s="1"/>
  <c r="H327" i="1" s="1"/>
  <c r="D325" i="1"/>
  <c r="D323" i="1"/>
  <c r="D321" i="1"/>
  <c r="D319" i="1"/>
  <c r="E319" i="1" s="1"/>
  <c r="F319" i="1" s="1"/>
  <c r="H319" i="1" s="1"/>
  <c r="D317" i="1"/>
  <c r="E317" i="1" s="1"/>
  <c r="F317" i="1" s="1"/>
  <c r="H317" i="1" s="1"/>
  <c r="D315" i="1"/>
  <c r="D313" i="1"/>
  <c r="E313" i="1" s="1"/>
  <c r="F313" i="1" s="1"/>
  <c r="H313" i="1" s="1"/>
  <c r="D311" i="1"/>
  <c r="G311" i="1" s="1"/>
  <c r="D309" i="1"/>
  <c r="E309" i="1" s="1"/>
  <c r="F309" i="1" s="1"/>
  <c r="H309" i="1" s="1"/>
  <c r="D307" i="1"/>
  <c r="G307" i="1" s="1"/>
  <c r="D305" i="1"/>
  <c r="E305" i="1" s="1"/>
  <c r="F305" i="1" s="1"/>
  <c r="H305" i="1" s="1"/>
  <c r="D303" i="1"/>
  <c r="G303" i="1" s="1"/>
  <c r="D301" i="1"/>
  <c r="E301" i="1" s="1"/>
  <c r="F301" i="1" s="1"/>
  <c r="H301" i="1" s="1"/>
  <c r="D299" i="1"/>
  <c r="G299" i="1" s="1"/>
  <c r="D297" i="1"/>
  <c r="E297" i="1" s="1"/>
  <c r="F297" i="1" s="1"/>
  <c r="H297" i="1" s="1"/>
  <c r="D295" i="1"/>
  <c r="G295" i="1" s="1"/>
  <c r="D293" i="1"/>
  <c r="E293" i="1" s="1"/>
  <c r="F293" i="1" s="1"/>
  <c r="H293" i="1" s="1"/>
  <c r="D291" i="1"/>
  <c r="G291" i="1" s="1"/>
  <c r="D289" i="1"/>
  <c r="E289" i="1" s="1"/>
  <c r="F289" i="1" s="1"/>
  <c r="H289" i="1" s="1"/>
  <c r="D287" i="1"/>
  <c r="G287" i="1" s="1"/>
  <c r="D285" i="1"/>
  <c r="E285" i="1" s="1"/>
  <c r="F285" i="1" s="1"/>
  <c r="H285" i="1" s="1"/>
  <c r="D283" i="1"/>
  <c r="G283" i="1" s="1"/>
  <c r="D281" i="1"/>
  <c r="E281" i="1" s="1"/>
  <c r="F281" i="1" s="1"/>
  <c r="H281" i="1" s="1"/>
  <c r="D279" i="1"/>
  <c r="G279" i="1" s="1"/>
  <c r="D277" i="1"/>
  <c r="E277" i="1" s="1"/>
  <c r="F277" i="1" s="1"/>
  <c r="H277" i="1" s="1"/>
  <c r="D275" i="1"/>
  <c r="G275" i="1" s="1"/>
  <c r="D273" i="1"/>
  <c r="E273" i="1" s="1"/>
  <c r="F273" i="1" s="1"/>
  <c r="H273" i="1" s="1"/>
  <c r="D271" i="1"/>
  <c r="G271" i="1" s="1"/>
  <c r="D269" i="1"/>
  <c r="E269" i="1" s="1"/>
  <c r="F269" i="1" s="1"/>
  <c r="H269" i="1" s="1"/>
  <c r="D267" i="1"/>
  <c r="G267" i="1" s="1"/>
  <c r="D265" i="1"/>
  <c r="E265" i="1" s="1"/>
  <c r="F265" i="1" s="1"/>
  <c r="H265" i="1" s="1"/>
  <c r="D263" i="1"/>
  <c r="G263" i="1" s="1"/>
  <c r="D261" i="1"/>
  <c r="E261" i="1" s="1"/>
  <c r="F261" i="1" s="1"/>
  <c r="H261" i="1" s="1"/>
  <c r="D259" i="1"/>
  <c r="G259" i="1" s="1"/>
  <c r="D257" i="1"/>
  <c r="E257" i="1" s="1"/>
  <c r="F257" i="1" s="1"/>
  <c r="H257" i="1" s="1"/>
  <c r="D255" i="1"/>
  <c r="G255" i="1" s="1"/>
  <c r="D253" i="1"/>
  <c r="E253" i="1" s="1"/>
  <c r="F253" i="1" s="1"/>
  <c r="H253" i="1" s="1"/>
  <c r="D251" i="1"/>
  <c r="G251" i="1" s="1"/>
  <c r="D249" i="1"/>
  <c r="E249" i="1" s="1"/>
  <c r="F249" i="1" s="1"/>
  <c r="H249" i="1" s="1"/>
  <c r="D247" i="1"/>
  <c r="G247" i="1" s="1"/>
  <c r="D245" i="1"/>
  <c r="E245" i="1" s="1"/>
  <c r="F245" i="1" s="1"/>
  <c r="H245" i="1" s="1"/>
  <c r="D243" i="1"/>
  <c r="D241" i="1"/>
  <c r="E241" i="1" s="1"/>
  <c r="F241" i="1" s="1"/>
  <c r="H241" i="1" s="1"/>
  <c r="D239" i="1"/>
  <c r="D237" i="1"/>
  <c r="D235" i="1"/>
  <c r="D233" i="1"/>
  <c r="E233" i="1" s="1"/>
  <c r="F233" i="1" s="1"/>
  <c r="H233" i="1" s="1"/>
  <c r="D231" i="1"/>
  <c r="D229" i="1"/>
  <c r="G229" i="1" s="1"/>
  <c r="D227" i="1"/>
  <c r="D225" i="1"/>
  <c r="G225" i="1" s="1"/>
  <c r="D223" i="1"/>
  <c r="D221" i="1"/>
  <c r="G221" i="1" s="1"/>
  <c r="D219" i="1"/>
  <c r="D217" i="1"/>
  <c r="D215" i="1"/>
  <c r="D213" i="1"/>
  <c r="G213" i="1" s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G183" i="1" s="1"/>
  <c r="D181" i="1"/>
  <c r="D179" i="1"/>
  <c r="D177" i="1"/>
  <c r="E177" i="1" s="1"/>
  <c r="F177" i="1" s="1"/>
  <c r="H177" i="1" s="1"/>
  <c r="D175" i="1"/>
  <c r="G175" i="1" s="1"/>
  <c r="D173" i="1"/>
  <c r="E173" i="1" s="1"/>
  <c r="F173" i="1" s="1"/>
  <c r="H173" i="1" s="1"/>
  <c r="D171" i="1"/>
  <c r="G171" i="1" s="1"/>
  <c r="D169" i="1"/>
  <c r="E169" i="1" s="1"/>
  <c r="F169" i="1" s="1"/>
  <c r="H169" i="1" s="1"/>
  <c r="D167" i="1"/>
  <c r="G167" i="1" s="1"/>
  <c r="D165" i="1"/>
  <c r="E165" i="1" s="1"/>
  <c r="F165" i="1" s="1"/>
  <c r="H165" i="1" s="1"/>
  <c r="D163" i="1"/>
  <c r="G163" i="1" s="1"/>
  <c r="D161" i="1"/>
  <c r="D159" i="1"/>
  <c r="D157" i="1"/>
  <c r="D155" i="1"/>
  <c r="D153" i="1"/>
  <c r="D151" i="1"/>
  <c r="D149" i="1"/>
  <c r="E149" i="1" s="1"/>
  <c r="F149" i="1" s="1"/>
  <c r="H149" i="1" s="1"/>
  <c r="D147" i="1"/>
  <c r="D145" i="1"/>
  <c r="D143" i="1"/>
  <c r="D141" i="1"/>
  <c r="D139" i="1"/>
  <c r="D137" i="1"/>
  <c r="E137" i="1" s="1"/>
  <c r="F137" i="1" s="1"/>
  <c r="H137" i="1" s="1"/>
  <c r="D135" i="1"/>
  <c r="D133" i="1"/>
  <c r="D131" i="1"/>
  <c r="D129" i="1"/>
  <c r="E129" i="1" s="1"/>
  <c r="F129" i="1" s="1"/>
  <c r="H129" i="1" s="1"/>
  <c r="D127" i="1"/>
  <c r="D125" i="1"/>
  <c r="D123" i="1"/>
  <c r="D121" i="1"/>
  <c r="E121" i="1" s="1"/>
  <c r="F121" i="1" s="1"/>
  <c r="H121" i="1" s="1"/>
  <c r="D119" i="1"/>
  <c r="D117" i="1"/>
  <c r="D115" i="1"/>
  <c r="D113" i="1"/>
  <c r="E113" i="1" s="1"/>
  <c r="F113" i="1" s="1"/>
  <c r="H113" i="1" s="1"/>
  <c r="D111" i="1"/>
  <c r="D109" i="1"/>
  <c r="D107" i="1"/>
  <c r="D105" i="1"/>
  <c r="D103" i="1"/>
  <c r="D101" i="1"/>
  <c r="D99" i="1"/>
  <c r="D97" i="1"/>
  <c r="D95" i="1"/>
  <c r="D93" i="1"/>
  <c r="E93" i="1" s="1"/>
  <c r="F93" i="1" s="1"/>
  <c r="H93" i="1" s="1"/>
  <c r="D91" i="1"/>
  <c r="D89" i="1"/>
  <c r="D87" i="1"/>
  <c r="D85" i="1"/>
  <c r="D83" i="1"/>
  <c r="D81" i="1"/>
  <c r="E81" i="1" s="1"/>
  <c r="F81" i="1" s="1"/>
  <c r="H81" i="1" s="1"/>
  <c r="D79" i="1"/>
  <c r="D77" i="1"/>
  <c r="E77" i="1" s="1"/>
  <c r="F77" i="1" s="1"/>
  <c r="H77" i="1" s="1"/>
  <c r="D75" i="1"/>
  <c r="D73" i="1"/>
  <c r="E73" i="1" s="1"/>
  <c r="F73" i="1" s="1"/>
  <c r="H73" i="1" s="1"/>
  <c r="D71" i="1"/>
  <c r="D69" i="1"/>
  <c r="E69" i="1" s="1"/>
  <c r="F69" i="1" s="1"/>
  <c r="H69" i="1" s="1"/>
  <c r="D67" i="1"/>
  <c r="D65" i="1"/>
  <c r="E65" i="1" s="1"/>
  <c r="F65" i="1" s="1"/>
  <c r="H65" i="1" s="1"/>
  <c r="D63" i="1"/>
  <c r="D61" i="1"/>
  <c r="E61" i="1" s="1"/>
  <c r="F61" i="1" s="1"/>
  <c r="H61" i="1" s="1"/>
  <c r="D59" i="1"/>
  <c r="D57" i="1"/>
  <c r="E57" i="1" s="1"/>
  <c r="F57" i="1" s="1"/>
  <c r="H57" i="1" s="1"/>
  <c r="D55" i="1"/>
  <c r="D53" i="1"/>
  <c r="E53" i="1" s="1"/>
  <c r="F53" i="1" s="1"/>
  <c r="H53" i="1" s="1"/>
  <c r="D51" i="1"/>
  <c r="D49" i="1"/>
  <c r="E49" i="1" s="1"/>
  <c r="F49" i="1" s="1"/>
  <c r="H49" i="1" s="1"/>
  <c r="D47" i="1"/>
  <c r="D45" i="1"/>
  <c r="E45" i="1" s="1"/>
  <c r="F45" i="1" s="1"/>
  <c r="H45" i="1" s="1"/>
  <c r="D43" i="1"/>
  <c r="D41" i="1"/>
  <c r="E41" i="1" s="1"/>
  <c r="F41" i="1" s="1"/>
  <c r="H41" i="1" s="1"/>
  <c r="D39" i="1"/>
  <c r="D37" i="1"/>
  <c r="E37" i="1" s="1"/>
  <c r="F37" i="1" s="1"/>
  <c r="H37" i="1" s="1"/>
  <c r="D35" i="1"/>
  <c r="D33" i="1"/>
  <c r="E33" i="1" s="1"/>
  <c r="F33" i="1" s="1"/>
  <c r="H33" i="1" s="1"/>
  <c r="D31" i="1"/>
  <c r="D29" i="1"/>
  <c r="E29" i="1" s="1"/>
  <c r="F29" i="1" s="1"/>
  <c r="H29" i="1" s="1"/>
  <c r="D27" i="1"/>
  <c r="D25" i="1"/>
  <c r="E25" i="1" s="1"/>
  <c r="F25" i="1" s="1"/>
  <c r="H25" i="1" s="1"/>
  <c r="D23" i="1"/>
  <c r="D21" i="1"/>
  <c r="E21" i="1" s="1"/>
  <c r="D19" i="1"/>
  <c r="D17" i="1"/>
  <c r="E17" i="1" s="1"/>
  <c r="D15" i="1"/>
  <c r="E15" i="1" s="1"/>
  <c r="G54" i="1"/>
  <c r="D11" i="1"/>
  <c r="E11" i="1" s="1"/>
  <c r="D12" i="1"/>
  <c r="E12" i="1" s="1"/>
  <c r="E40" i="1"/>
  <c r="F40" i="1" s="1"/>
  <c r="H40" i="1" s="1"/>
  <c r="E122" i="1"/>
  <c r="F122" i="1" s="1"/>
  <c r="H122" i="1" s="1"/>
  <c r="G122" i="1"/>
  <c r="E118" i="1"/>
  <c r="F118" i="1" s="1"/>
  <c r="H118" i="1" s="1"/>
  <c r="G118" i="1"/>
  <c r="G114" i="1"/>
  <c r="E114" i="1"/>
  <c r="F114" i="1" s="1"/>
  <c r="H114" i="1" s="1"/>
  <c r="E110" i="1"/>
  <c r="F110" i="1" s="1"/>
  <c r="H110" i="1" s="1"/>
  <c r="G110" i="1"/>
  <c r="E106" i="1"/>
  <c r="F106" i="1" s="1"/>
  <c r="H106" i="1" s="1"/>
  <c r="G106" i="1"/>
  <c r="E104" i="1"/>
  <c r="F104" i="1" s="1"/>
  <c r="H104" i="1" s="1"/>
  <c r="G104" i="1"/>
  <c r="E102" i="1"/>
  <c r="F102" i="1" s="1"/>
  <c r="H102" i="1" s="1"/>
  <c r="G102" i="1"/>
  <c r="E100" i="1"/>
  <c r="F100" i="1" s="1"/>
  <c r="H100" i="1" s="1"/>
  <c r="G100" i="1"/>
  <c r="E98" i="1"/>
  <c r="F98" i="1" s="1"/>
  <c r="H98" i="1" s="1"/>
  <c r="G98" i="1"/>
  <c r="G96" i="1"/>
  <c r="E96" i="1"/>
  <c r="F96" i="1" s="1"/>
  <c r="H96" i="1" s="1"/>
  <c r="G94" i="1"/>
  <c r="E94" i="1"/>
  <c r="F94" i="1" s="1"/>
  <c r="H94" i="1" s="1"/>
  <c r="E92" i="1"/>
  <c r="F92" i="1" s="1"/>
  <c r="H92" i="1" s="1"/>
  <c r="G92" i="1"/>
  <c r="E90" i="1"/>
  <c r="F90" i="1" s="1"/>
  <c r="H90" i="1" s="1"/>
  <c r="G90" i="1"/>
  <c r="E88" i="1"/>
  <c r="F88" i="1" s="1"/>
  <c r="H88" i="1" s="1"/>
  <c r="G88" i="1"/>
  <c r="E86" i="1"/>
  <c r="F86" i="1" s="1"/>
  <c r="H86" i="1" s="1"/>
  <c r="G86" i="1"/>
  <c r="E84" i="1"/>
  <c r="F84" i="1" s="1"/>
  <c r="H84" i="1" s="1"/>
  <c r="G84" i="1"/>
  <c r="E82" i="1"/>
  <c r="F82" i="1" s="1"/>
  <c r="H82" i="1" s="1"/>
  <c r="G82" i="1"/>
  <c r="E80" i="1"/>
  <c r="F80" i="1" s="1"/>
  <c r="H80" i="1" s="1"/>
  <c r="G80" i="1"/>
  <c r="E78" i="1"/>
  <c r="F78" i="1" s="1"/>
  <c r="H78" i="1" s="1"/>
  <c r="G78" i="1"/>
  <c r="E76" i="1"/>
  <c r="F76" i="1" s="1"/>
  <c r="H76" i="1" s="1"/>
  <c r="G76" i="1"/>
  <c r="E74" i="1"/>
  <c r="F74" i="1" s="1"/>
  <c r="H74" i="1" s="1"/>
  <c r="G74" i="1"/>
  <c r="G72" i="1"/>
  <c r="E72" i="1"/>
  <c r="F72" i="1" s="1"/>
  <c r="H72" i="1" s="1"/>
  <c r="E70" i="1"/>
  <c r="F70" i="1" s="1"/>
  <c r="H70" i="1" s="1"/>
  <c r="G70" i="1"/>
  <c r="E66" i="1"/>
  <c r="F66" i="1" s="1"/>
  <c r="H66" i="1" s="1"/>
  <c r="G66" i="1"/>
  <c r="E64" i="1"/>
  <c r="F64" i="1" s="1"/>
  <c r="H64" i="1" s="1"/>
  <c r="G64" i="1"/>
  <c r="G62" i="1"/>
  <c r="E62" i="1"/>
  <c r="F62" i="1" s="1"/>
  <c r="H62" i="1" s="1"/>
  <c r="E60" i="1"/>
  <c r="F60" i="1" s="1"/>
  <c r="H60" i="1" s="1"/>
  <c r="G60" i="1"/>
  <c r="E58" i="1"/>
  <c r="F58" i="1" s="1"/>
  <c r="H58" i="1" s="1"/>
  <c r="G58" i="1"/>
  <c r="E56" i="1"/>
  <c r="F56" i="1" s="1"/>
  <c r="H56" i="1" s="1"/>
  <c r="G56" i="1"/>
  <c r="E52" i="1"/>
  <c r="F52" i="1" s="1"/>
  <c r="H52" i="1" s="1"/>
  <c r="G52" i="1"/>
  <c r="E50" i="1"/>
  <c r="F50" i="1" s="1"/>
  <c r="H50" i="1" s="1"/>
  <c r="G50" i="1"/>
  <c r="E48" i="1"/>
  <c r="F48" i="1" s="1"/>
  <c r="H48" i="1" s="1"/>
  <c r="G48" i="1"/>
  <c r="E46" i="1"/>
  <c r="F46" i="1" s="1"/>
  <c r="H46" i="1" s="1"/>
  <c r="G46" i="1"/>
  <c r="E44" i="1"/>
  <c r="F44" i="1" s="1"/>
  <c r="H44" i="1" s="1"/>
  <c r="G44" i="1"/>
  <c r="E42" i="1"/>
  <c r="F42" i="1" s="1"/>
  <c r="H42" i="1" s="1"/>
  <c r="G42" i="1"/>
  <c r="E38" i="1"/>
  <c r="F38" i="1" s="1"/>
  <c r="H38" i="1" s="1"/>
  <c r="G38" i="1"/>
  <c r="E36" i="1"/>
  <c r="F36" i="1" s="1"/>
  <c r="H36" i="1" s="1"/>
  <c r="G36" i="1"/>
  <c r="E34" i="1"/>
  <c r="F34" i="1" s="1"/>
  <c r="H34" i="1" s="1"/>
  <c r="G34" i="1"/>
  <c r="E32" i="1"/>
  <c r="F32" i="1" s="1"/>
  <c r="H32" i="1" s="1"/>
  <c r="G32" i="1"/>
  <c r="E30" i="1"/>
  <c r="F30" i="1" s="1"/>
  <c r="H30" i="1" s="1"/>
  <c r="G30" i="1"/>
  <c r="G28" i="1"/>
  <c r="E28" i="1"/>
  <c r="F28" i="1" s="1"/>
  <c r="H28" i="1" s="1"/>
  <c r="G26" i="1"/>
  <c r="E26" i="1"/>
  <c r="F26" i="1" s="1"/>
  <c r="H26" i="1" s="1"/>
  <c r="E24" i="1"/>
  <c r="F24" i="1" s="1"/>
  <c r="H24" i="1" s="1"/>
  <c r="G24" i="1"/>
  <c r="E22" i="1"/>
  <c r="F22" i="1" s="1"/>
  <c r="H22" i="1" s="1"/>
  <c r="G22" i="1"/>
  <c r="D9" i="1"/>
  <c r="E9" i="1" s="1"/>
  <c r="P24" i="1"/>
  <c r="P25" i="1" s="1"/>
  <c r="P26" i="1" s="1"/>
  <c r="G105" i="1"/>
  <c r="E105" i="1"/>
  <c r="F105" i="1" s="1"/>
  <c r="H105" i="1" s="1"/>
  <c r="G101" i="1"/>
  <c r="E101" i="1"/>
  <c r="F101" i="1" s="1"/>
  <c r="H101" i="1" s="1"/>
  <c r="G97" i="1"/>
  <c r="E97" i="1"/>
  <c r="F97" i="1" s="1"/>
  <c r="H97" i="1" s="1"/>
  <c r="E569" i="1"/>
  <c r="F569" i="1" s="1"/>
  <c r="H569" i="1" s="1"/>
  <c r="E561" i="1"/>
  <c r="F561" i="1" s="1"/>
  <c r="H561" i="1" s="1"/>
  <c r="E545" i="1"/>
  <c r="F545" i="1" s="1"/>
  <c r="H545" i="1" s="1"/>
  <c r="E493" i="1"/>
  <c r="F493" i="1" s="1"/>
  <c r="H493" i="1" s="1"/>
  <c r="G453" i="1"/>
  <c r="G449" i="1"/>
  <c r="E429" i="1"/>
  <c r="F429" i="1" s="1"/>
  <c r="H429" i="1" s="1"/>
  <c r="G409" i="1"/>
  <c r="G405" i="1"/>
  <c r="G241" i="1"/>
  <c r="E225" i="1"/>
  <c r="F225" i="1" s="1"/>
  <c r="H225" i="1" s="1"/>
  <c r="G149" i="1"/>
  <c r="G217" i="1"/>
  <c r="E217" i="1"/>
  <c r="F217" i="1" s="1"/>
  <c r="H217" i="1" s="1"/>
  <c r="E157" i="1"/>
  <c r="F157" i="1" s="1"/>
  <c r="H157" i="1" s="1"/>
  <c r="G157" i="1"/>
  <c r="G573" i="1"/>
  <c r="E565" i="1"/>
  <c r="F565" i="1" s="1"/>
  <c r="H565" i="1" s="1"/>
  <c r="E549" i="1"/>
  <c r="F549" i="1" s="1"/>
  <c r="H549" i="1" s="1"/>
  <c r="G497" i="1"/>
  <c r="E481" i="1"/>
  <c r="F481" i="1" s="1"/>
  <c r="H481" i="1" s="1"/>
  <c r="G477" i="1"/>
  <c r="E473" i="1"/>
  <c r="F473" i="1" s="1"/>
  <c r="H473" i="1" s="1"/>
  <c r="G457" i="1"/>
  <c r="E433" i="1"/>
  <c r="F433" i="1" s="1"/>
  <c r="H433" i="1" s="1"/>
  <c r="E417" i="1"/>
  <c r="F417" i="1" s="1"/>
  <c r="H417" i="1" s="1"/>
  <c r="E413" i="1"/>
  <c r="F413" i="1" s="1"/>
  <c r="H413" i="1" s="1"/>
  <c r="G137" i="1"/>
  <c r="G129" i="1"/>
  <c r="G121" i="1"/>
  <c r="G113" i="1"/>
  <c r="G93" i="1"/>
  <c r="E161" i="1"/>
  <c r="F161" i="1" s="1"/>
  <c r="H161" i="1" s="1"/>
  <c r="G161" i="1"/>
  <c r="E141" i="1"/>
  <c r="F141" i="1" s="1"/>
  <c r="H141" i="1" s="1"/>
  <c r="G141" i="1"/>
  <c r="E581" i="1"/>
  <c r="F581" i="1" s="1"/>
  <c r="H581" i="1" s="1"/>
  <c r="G577" i="1"/>
  <c r="E553" i="1"/>
  <c r="F553" i="1" s="1"/>
  <c r="H553" i="1" s="1"/>
  <c r="E485" i="1"/>
  <c r="F485" i="1" s="1"/>
  <c r="H485" i="1" s="1"/>
  <c r="E461" i="1"/>
  <c r="F461" i="1" s="1"/>
  <c r="H461" i="1" s="1"/>
  <c r="G445" i="1"/>
  <c r="E437" i="1"/>
  <c r="F437" i="1" s="1"/>
  <c r="H437" i="1" s="1"/>
  <c r="E401" i="1"/>
  <c r="F401" i="1" s="1"/>
  <c r="H401" i="1" s="1"/>
  <c r="E397" i="1"/>
  <c r="F397" i="1" s="1"/>
  <c r="H397" i="1" s="1"/>
  <c r="G233" i="1"/>
  <c r="H392" i="1"/>
  <c r="H388" i="1"/>
  <c r="H977" i="1"/>
  <c r="G899" i="1"/>
  <c r="G883" i="1"/>
  <c r="G879" i="1"/>
  <c r="E879" i="1"/>
  <c r="F879" i="1" s="1"/>
  <c r="H879" i="1" s="1"/>
  <c r="G871" i="1"/>
  <c r="E871" i="1"/>
  <c r="F871" i="1" s="1"/>
  <c r="H871" i="1" s="1"/>
  <c r="G863" i="1"/>
  <c r="E863" i="1"/>
  <c r="F863" i="1" s="1"/>
  <c r="H863" i="1" s="1"/>
  <c r="G851" i="1"/>
  <c r="G835" i="1"/>
  <c r="G831" i="1"/>
  <c r="E831" i="1"/>
  <c r="F831" i="1" s="1"/>
  <c r="H831" i="1" s="1"/>
  <c r="G823" i="1"/>
  <c r="E823" i="1"/>
  <c r="F823" i="1" s="1"/>
  <c r="H823" i="1" s="1"/>
  <c r="G815" i="1"/>
  <c r="E815" i="1"/>
  <c r="F815" i="1" s="1"/>
  <c r="H815" i="1" s="1"/>
  <c r="G807" i="1"/>
  <c r="E807" i="1"/>
  <c r="F807" i="1" s="1"/>
  <c r="H807" i="1" s="1"/>
  <c r="G799" i="1"/>
  <c r="E799" i="1"/>
  <c r="F799" i="1" s="1"/>
  <c r="H799" i="1" s="1"/>
  <c r="G795" i="1"/>
  <c r="E1007" i="1"/>
  <c r="F1007" i="1" s="1"/>
  <c r="H1007" i="1" s="1"/>
  <c r="G1005" i="1"/>
  <c r="G1001" i="1"/>
  <c r="E999" i="1"/>
  <c r="F999" i="1" s="1"/>
  <c r="H999" i="1" s="1"/>
  <c r="G997" i="1"/>
  <c r="G993" i="1"/>
  <c r="E991" i="1"/>
  <c r="F991" i="1" s="1"/>
  <c r="H991" i="1" s="1"/>
  <c r="G989" i="1"/>
  <c r="G985" i="1"/>
  <c r="E983" i="1"/>
  <c r="F983" i="1" s="1"/>
  <c r="H983" i="1" s="1"/>
  <c r="G981" i="1"/>
  <c r="G977" i="1"/>
  <c r="E975" i="1"/>
  <c r="F975" i="1" s="1"/>
  <c r="H975" i="1" s="1"/>
  <c r="G973" i="1"/>
  <c r="G969" i="1"/>
  <c r="E967" i="1"/>
  <c r="F967" i="1" s="1"/>
  <c r="H967" i="1" s="1"/>
  <c r="G965" i="1"/>
  <c r="G961" i="1"/>
  <c r="E959" i="1"/>
  <c r="F959" i="1" s="1"/>
  <c r="H959" i="1" s="1"/>
  <c r="G957" i="1"/>
  <c r="G953" i="1"/>
  <c r="E951" i="1"/>
  <c r="F951" i="1" s="1"/>
  <c r="H951" i="1" s="1"/>
  <c r="G949" i="1"/>
  <c r="G945" i="1"/>
  <c r="E943" i="1"/>
  <c r="F943" i="1" s="1"/>
  <c r="H943" i="1" s="1"/>
  <c r="G941" i="1"/>
  <c r="G937" i="1"/>
  <c r="E935" i="1"/>
  <c r="F935" i="1" s="1"/>
  <c r="H935" i="1" s="1"/>
  <c r="G933" i="1"/>
  <c r="G929" i="1"/>
  <c r="G925" i="1"/>
  <c r="G921" i="1"/>
  <c r="G917" i="1"/>
  <c r="E909" i="1"/>
  <c r="F909" i="1" s="1"/>
  <c r="H909" i="1" s="1"/>
  <c r="G909" i="1"/>
  <c r="E901" i="1"/>
  <c r="F901" i="1" s="1"/>
  <c r="H901" i="1" s="1"/>
  <c r="G901" i="1"/>
  <c r="E897" i="1"/>
  <c r="F897" i="1" s="1"/>
  <c r="H897" i="1" s="1"/>
  <c r="G897" i="1"/>
  <c r="E893" i="1"/>
  <c r="F893" i="1" s="1"/>
  <c r="H893" i="1" s="1"/>
  <c r="G893" i="1"/>
  <c r="E889" i="1"/>
  <c r="F889" i="1" s="1"/>
  <c r="H889" i="1" s="1"/>
  <c r="G889" i="1"/>
  <c r="E885" i="1"/>
  <c r="F885" i="1" s="1"/>
  <c r="H885" i="1" s="1"/>
  <c r="G885" i="1"/>
  <c r="E881" i="1"/>
  <c r="F881" i="1" s="1"/>
  <c r="H881" i="1" s="1"/>
  <c r="G881" i="1"/>
  <c r="E877" i="1"/>
  <c r="F877" i="1" s="1"/>
  <c r="H877" i="1" s="1"/>
  <c r="G877" i="1"/>
  <c r="E869" i="1"/>
  <c r="F869" i="1" s="1"/>
  <c r="H869" i="1" s="1"/>
  <c r="G869" i="1"/>
  <c r="E865" i="1"/>
  <c r="F865" i="1" s="1"/>
  <c r="H865" i="1" s="1"/>
  <c r="G865" i="1"/>
  <c r="E857" i="1"/>
  <c r="F857" i="1" s="1"/>
  <c r="H857" i="1" s="1"/>
  <c r="G857" i="1"/>
  <c r="E849" i="1"/>
  <c r="F849" i="1" s="1"/>
  <c r="H849" i="1" s="1"/>
  <c r="G849" i="1"/>
  <c r="E841" i="1"/>
  <c r="F841" i="1" s="1"/>
  <c r="H841" i="1" s="1"/>
  <c r="G841" i="1"/>
  <c r="E837" i="1"/>
  <c r="F837" i="1" s="1"/>
  <c r="H837" i="1" s="1"/>
  <c r="G837" i="1"/>
  <c r="E829" i="1"/>
  <c r="F829" i="1" s="1"/>
  <c r="H829" i="1" s="1"/>
  <c r="G829" i="1"/>
  <c r="E821" i="1"/>
  <c r="F821" i="1" s="1"/>
  <c r="H821" i="1" s="1"/>
  <c r="G821" i="1"/>
  <c r="E813" i="1"/>
  <c r="F813" i="1" s="1"/>
  <c r="H813" i="1" s="1"/>
  <c r="G813" i="1"/>
  <c r="E805" i="1"/>
  <c r="F805" i="1" s="1"/>
  <c r="H805" i="1" s="1"/>
  <c r="G805" i="1"/>
  <c r="E801" i="1"/>
  <c r="F801" i="1" s="1"/>
  <c r="H801" i="1" s="1"/>
  <c r="G801" i="1"/>
  <c r="E785" i="1"/>
  <c r="F785" i="1" s="1"/>
  <c r="H785" i="1" s="1"/>
  <c r="G785" i="1"/>
  <c r="E913" i="1"/>
  <c r="F913" i="1" s="1"/>
  <c r="H913" i="1" s="1"/>
  <c r="G913" i="1"/>
  <c r="E905" i="1"/>
  <c r="F905" i="1" s="1"/>
  <c r="H905" i="1" s="1"/>
  <c r="G905" i="1"/>
  <c r="E873" i="1"/>
  <c r="F873" i="1" s="1"/>
  <c r="H873" i="1" s="1"/>
  <c r="G873" i="1"/>
  <c r="E861" i="1"/>
  <c r="F861" i="1" s="1"/>
  <c r="H861" i="1" s="1"/>
  <c r="G861" i="1"/>
  <c r="E853" i="1"/>
  <c r="F853" i="1" s="1"/>
  <c r="H853" i="1" s="1"/>
  <c r="G853" i="1"/>
  <c r="E845" i="1"/>
  <c r="F845" i="1" s="1"/>
  <c r="H845" i="1" s="1"/>
  <c r="G845" i="1"/>
  <c r="E833" i="1"/>
  <c r="F833" i="1" s="1"/>
  <c r="H833" i="1" s="1"/>
  <c r="G833" i="1"/>
  <c r="E825" i="1"/>
  <c r="F825" i="1" s="1"/>
  <c r="H825" i="1" s="1"/>
  <c r="G825" i="1"/>
  <c r="E817" i="1"/>
  <c r="F817" i="1" s="1"/>
  <c r="H817" i="1" s="1"/>
  <c r="G817" i="1"/>
  <c r="E809" i="1"/>
  <c r="F809" i="1" s="1"/>
  <c r="H809" i="1" s="1"/>
  <c r="G809" i="1"/>
  <c r="E797" i="1"/>
  <c r="F797" i="1" s="1"/>
  <c r="H797" i="1" s="1"/>
  <c r="G797" i="1"/>
  <c r="E793" i="1"/>
  <c r="F793" i="1" s="1"/>
  <c r="H793" i="1" s="1"/>
  <c r="G793" i="1"/>
  <c r="E789" i="1"/>
  <c r="F789" i="1" s="1"/>
  <c r="H789" i="1" s="1"/>
  <c r="G789" i="1"/>
  <c r="E1001" i="1"/>
  <c r="F1001" i="1" s="1"/>
  <c r="H1001" i="1" s="1"/>
  <c r="E993" i="1"/>
  <c r="F993" i="1" s="1"/>
  <c r="H993" i="1" s="1"/>
  <c r="E989" i="1"/>
  <c r="F989" i="1" s="1"/>
  <c r="H989" i="1" s="1"/>
  <c r="G983" i="1"/>
  <c r="E981" i="1"/>
  <c r="F981" i="1" s="1"/>
  <c r="H981" i="1" s="1"/>
  <c r="G971" i="1"/>
  <c r="E969" i="1"/>
  <c r="F969" i="1" s="1"/>
  <c r="H969" i="1" s="1"/>
  <c r="E961" i="1"/>
  <c r="F961" i="1" s="1"/>
  <c r="H961" i="1" s="1"/>
  <c r="G959" i="1"/>
  <c r="E957" i="1"/>
  <c r="F957" i="1" s="1"/>
  <c r="H957" i="1" s="1"/>
  <c r="E949" i="1"/>
  <c r="F949" i="1" s="1"/>
  <c r="H949" i="1" s="1"/>
  <c r="E941" i="1"/>
  <c r="F941" i="1" s="1"/>
  <c r="H941" i="1" s="1"/>
  <c r="E937" i="1"/>
  <c r="F937" i="1" s="1"/>
  <c r="H937" i="1" s="1"/>
  <c r="G911" i="1"/>
  <c r="E911" i="1"/>
  <c r="F911" i="1" s="1"/>
  <c r="H911" i="1" s="1"/>
  <c r="G903" i="1"/>
  <c r="E903" i="1"/>
  <c r="F903" i="1" s="1"/>
  <c r="H903" i="1" s="1"/>
  <c r="G895" i="1"/>
  <c r="E895" i="1"/>
  <c r="F895" i="1" s="1"/>
  <c r="H895" i="1" s="1"/>
  <c r="G887" i="1"/>
  <c r="E887" i="1"/>
  <c r="F887" i="1" s="1"/>
  <c r="H887" i="1" s="1"/>
  <c r="G867" i="1"/>
  <c r="G855" i="1"/>
  <c r="E855" i="1"/>
  <c r="F855" i="1" s="1"/>
  <c r="H855" i="1" s="1"/>
  <c r="G847" i="1"/>
  <c r="E847" i="1"/>
  <c r="F847" i="1" s="1"/>
  <c r="H847" i="1" s="1"/>
  <c r="G839" i="1"/>
  <c r="E839" i="1"/>
  <c r="F839" i="1" s="1"/>
  <c r="H839" i="1" s="1"/>
  <c r="G819" i="1"/>
  <c r="G803" i="1"/>
  <c r="G791" i="1"/>
  <c r="E791" i="1"/>
  <c r="F791" i="1" s="1"/>
  <c r="H791" i="1" s="1"/>
  <c r="G783" i="1"/>
  <c r="E783" i="1"/>
  <c r="F783" i="1" s="1"/>
  <c r="H783" i="1" s="1"/>
  <c r="G781" i="1"/>
  <c r="G777" i="1"/>
  <c r="E775" i="1"/>
  <c r="F775" i="1" s="1"/>
  <c r="H775" i="1" s="1"/>
  <c r="G773" i="1"/>
  <c r="G769" i="1"/>
  <c r="E767" i="1"/>
  <c r="F767" i="1" s="1"/>
  <c r="H767" i="1" s="1"/>
  <c r="G765" i="1"/>
  <c r="G761" i="1"/>
  <c r="E759" i="1"/>
  <c r="F759" i="1" s="1"/>
  <c r="H759" i="1" s="1"/>
  <c r="G757" i="1"/>
  <c r="G753" i="1"/>
  <c r="E751" i="1"/>
  <c r="F751" i="1" s="1"/>
  <c r="H751" i="1" s="1"/>
  <c r="G749" i="1"/>
  <c r="G745" i="1"/>
  <c r="E743" i="1"/>
  <c r="F743" i="1" s="1"/>
  <c r="H743" i="1" s="1"/>
  <c r="G741" i="1"/>
  <c r="G737" i="1"/>
  <c r="E735" i="1"/>
  <c r="F735" i="1" s="1"/>
  <c r="H735" i="1" s="1"/>
  <c r="G733" i="1"/>
  <c r="G729" i="1"/>
  <c r="E727" i="1"/>
  <c r="F727" i="1" s="1"/>
  <c r="H727" i="1" s="1"/>
  <c r="G725" i="1"/>
  <c r="G721" i="1"/>
  <c r="E719" i="1"/>
  <c r="F719" i="1" s="1"/>
  <c r="H719" i="1" s="1"/>
  <c r="G717" i="1"/>
  <c r="G713" i="1"/>
  <c r="E711" i="1"/>
  <c r="F711" i="1" s="1"/>
  <c r="H711" i="1" s="1"/>
  <c r="G709" i="1"/>
  <c r="G705" i="1"/>
  <c r="E703" i="1"/>
  <c r="F703" i="1" s="1"/>
  <c r="H703" i="1" s="1"/>
  <c r="G701" i="1"/>
  <c r="G697" i="1"/>
  <c r="E695" i="1"/>
  <c r="F695" i="1" s="1"/>
  <c r="H695" i="1" s="1"/>
  <c r="G693" i="1"/>
  <c r="G689" i="1"/>
  <c r="E687" i="1"/>
  <c r="F687" i="1" s="1"/>
  <c r="H687" i="1" s="1"/>
  <c r="G685" i="1"/>
  <c r="G681" i="1"/>
  <c r="E679" i="1"/>
  <c r="F679" i="1" s="1"/>
  <c r="H679" i="1" s="1"/>
  <c r="G677" i="1"/>
  <c r="G673" i="1"/>
  <c r="E671" i="1"/>
  <c r="F671" i="1" s="1"/>
  <c r="H671" i="1" s="1"/>
  <c r="G669" i="1"/>
  <c r="G665" i="1"/>
  <c r="E663" i="1"/>
  <c r="F663" i="1" s="1"/>
  <c r="H663" i="1" s="1"/>
  <c r="G661" i="1"/>
  <c r="G657" i="1"/>
  <c r="E655" i="1"/>
  <c r="F655" i="1" s="1"/>
  <c r="H655" i="1" s="1"/>
  <c r="G653" i="1"/>
  <c r="G649" i="1"/>
  <c r="E647" i="1"/>
  <c r="F647" i="1" s="1"/>
  <c r="H647" i="1" s="1"/>
  <c r="G645" i="1"/>
  <c r="G641" i="1"/>
  <c r="E639" i="1"/>
  <c r="F639" i="1" s="1"/>
  <c r="H639" i="1" s="1"/>
  <c r="G637" i="1"/>
  <c r="G633" i="1"/>
  <c r="E631" i="1"/>
  <c r="F631" i="1" s="1"/>
  <c r="H631" i="1" s="1"/>
  <c r="G629" i="1"/>
  <c r="G625" i="1"/>
  <c r="E623" i="1"/>
  <c r="F623" i="1" s="1"/>
  <c r="H623" i="1" s="1"/>
  <c r="G621" i="1"/>
  <c r="H618" i="1"/>
  <c r="E590" i="1"/>
  <c r="F590" i="1" s="1"/>
  <c r="H590" i="1" s="1"/>
  <c r="E574" i="1"/>
  <c r="F574" i="1" s="1"/>
  <c r="H574" i="1" s="1"/>
  <c r="E563" i="1"/>
  <c r="F563" i="1" s="1"/>
  <c r="H563" i="1" s="1"/>
  <c r="G618" i="1"/>
  <c r="G551" i="1"/>
  <c r="E551" i="1"/>
  <c r="F551" i="1" s="1"/>
  <c r="H551" i="1" s="1"/>
  <c r="E617" i="1"/>
  <c r="F617" i="1" s="1"/>
  <c r="H617" i="1" s="1"/>
  <c r="E613" i="1"/>
  <c r="F613" i="1" s="1"/>
  <c r="H613" i="1" s="1"/>
  <c r="E609" i="1"/>
  <c r="F609" i="1" s="1"/>
  <c r="H609" i="1" s="1"/>
  <c r="E605" i="1"/>
  <c r="F605" i="1" s="1"/>
  <c r="H605" i="1" s="1"/>
  <c r="E601" i="1"/>
  <c r="F601" i="1" s="1"/>
  <c r="H601" i="1" s="1"/>
  <c r="E582" i="1"/>
  <c r="F582" i="1" s="1"/>
  <c r="H582" i="1" s="1"/>
  <c r="G555" i="1"/>
  <c r="G559" i="1"/>
  <c r="E559" i="1"/>
  <c r="F559" i="1" s="1"/>
  <c r="H559" i="1" s="1"/>
  <c r="G543" i="1"/>
  <c r="E543" i="1"/>
  <c r="F543" i="1" s="1"/>
  <c r="H543" i="1" s="1"/>
  <c r="E535" i="1"/>
  <c r="F535" i="1" s="1"/>
  <c r="H535" i="1" s="1"/>
  <c r="E527" i="1"/>
  <c r="F527" i="1" s="1"/>
  <c r="H527" i="1" s="1"/>
  <c r="E519" i="1"/>
  <c r="F519" i="1" s="1"/>
  <c r="H519" i="1" s="1"/>
  <c r="E511" i="1"/>
  <c r="F511" i="1" s="1"/>
  <c r="H511" i="1" s="1"/>
  <c r="E503" i="1"/>
  <c r="F503" i="1" s="1"/>
  <c r="H503" i="1" s="1"/>
  <c r="G496" i="1"/>
  <c r="G495" i="1"/>
  <c r="G492" i="1"/>
  <c r="G488" i="1"/>
  <c r="G484" i="1"/>
  <c r="G468" i="1"/>
  <c r="G452" i="1"/>
  <c r="G432" i="1"/>
  <c r="E432" i="1"/>
  <c r="F432" i="1" s="1"/>
  <c r="H432" i="1" s="1"/>
  <c r="E471" i="1"/>
  <c r="F471" i="1" s="1"/>
  <c r="H471" i="1" s="1"/>
  <c r="G460" i="1"/>
  <c r="H456" i="1"/>
  <c r="E455" i="1"/>
  <c r="F455" i="1" s="1"/>
  <c r="H455" i="1" s="1"/>
  <c r="G444" i="1"/>
  <c r="G436" i="1"/>
  <c r="E436" i="1"/>
  <c r="F436" i="1" s="1"/>
  <c r="H436" i="1" s="1"/>
  <c r="H496" i="1"/>
  <c r="H468" i="1"/>
  <c r="H452" i="1"/>
  <c r="G440" i="1"/>
  <c r="E440" i="1"/>
  <c r="F440" i="1" s="1"/>
  <c r="H440" i="1" s="1"/>
  <c r="E428" i="1"/>
  <c r="F428" i="1" s="1"/>
  <c r="H428" i="1" s="1"/>
  <c r="E424" i="1"/>
  <c r="F424" i="1" s="1"/>
  <c r="H424" i="1" s="1"/>
  <c r="E420" i="1"/>
  <c r="F420" i="1" s="1"/>
  <c r="H420" i="1" s="1"/>
  <c r="E416" i="1"/>
  <c r="F416" i="1" s="1"/>
  <c r="H416" i="1" s="1"/>
  <c r="E412" i="1"/>
  <c r="F412" i="1" s="1"/>
  <c r="H412" i="1" s="1"/>
  <c r="E408" i="1"/>
  <c r="F408" i="1" s="1"/>
  <c r="H408" i="1" s="1"/>
  <c r="E404" i="1"/>
  <c r="F404" i="1" s="1"/>
  <c r="H404" i="1" s="1"/>
  <c r="E400" i="1"/>
  <c r="F400" i="1" s="1"/>
  <c r="H400" i="1" s="1"/>
  <c r="E396" i="1"/>
  <c r="F396" i="1" s="1"/>
  <c r="H396" i="1" s="1"/>
  <c r="G393" i="1"/>
  <c r="G392" i="1"/>
  <c r="G389" i="1"/>
  <c r="G388" i="1"/>
  <c r="E385" i="1"/>
  <c r="F385" i="1" s="1"/>
  <c r="H385" i="1" s="1"/>
  <c r="G385" i="1"/>
  <c r="E381" i="1"/>
  <c r="F381" i="1" s="1"/>
  <c r="H381" i="1" s="1"/>
  <c r="G381" i="1"/>
  <c r="E377" i="1"/>
  <c r="F377" i="1" s="1"/>
  <c r="H377" i="1" s="1"/>
  <c r="G377" i="1"/>
  <c r="E373" i="1"/>
  <c r="F373" i="1" s="1"/>
  <c r="H373" i="1" s="1"/>
  <c r="G373" i="1"/>
  <c r="E369" i="1"/>
  <c r="F369" i="1" s="1"/>
  <c r="H369" i="1" s="1"/>
  <c r="G369" i="1"/>
  <c r="E365" i="1"/>
  <c r="F365" i="1" s="1"/>
  <c r="H365" i="1" s="1"/>
  <c r="G365" i="1"/>
  <c r="E361" i="1"/>
  <c r="F361" i="1" s="1"/>
  <c r="H361" i="1" s="1"/>
  <c r="G361" i="1"/>
  <c r="E357" i="1"/>
  <c r="F357" i="1" s="1"/>
  <c r="H357" i="1" s="1"/>
  <c r="G357" i="1"/>
  <c r="E353" i="1"/>
  <c r="F353" i="1" s="1"/>
  <c r="H353" i="1" s="1"/>
  <c r="G353" i="1"/>
  <c r="E349" i="1"/>
  <c r="F349" i="1" s="1"/>
  <c r="H349" i="1" s="1"/>
  <c r="G349" i="1"/>
  <c r="E345" i="1"/>
  <c r="F345" i="1" s="1"/>
  <c r="H345" i="1" s="1"/>
  <c r="G345" i="1"/>
  <c r="E341" i="1"/>
  <c r="F341" i="1" s="1"/>
  <c r="H341" i="1" s="1"/>
  <c r="G341" i="1"/>
  <c r="E337" i="1"/>
  <c r="F337" i="1" s="1"/>
  <c r="H337" i="1" s="1"/>
  <c r="G337" i="1"/>
  <c r="E333" i="1"/>
  <c r="F333" i="1" s="1"/>
  <c r="H333" i="1" s="1"/>
  <c r="G333" i="1"/>
  <c r="E329" i="1"/>
  <c r="F329" i="1" s="1"/>
  <c r="H329" i="1" s="1"/>
  <c r="G329" i="1"/>
  <c r="E325" i="1"/>
  <c r="F325" i="1" s="1"/>
  <c r="H325" i="1" s="1"/>
  <c r="G325" i="1"/>
  <c r="E321" i="1"/>
  <c r="F321" i="1" s="1"/>
  <c r="H321" i="1" s="1"/>
  <c r="G321" i="1"/>
  <c r="G319" i="1"/>
  <c r="G383" i="1"/>
  <c r="G379" i="1"/>
  <c r="E379" i="1"/>
  <c r="F379" i="1" s="1"/>
  <c r="H379" i="1" s="1"/>
  <c r="G375" i="1"/>
  <c r="G371" i="1"/>
  <c r="E371" i="1"/>
  <c r="F371" i="1" s="1"/>
  <c r="H371" i="1" s="1"/>
  <c r="G367" i="1"/>
  <c r="G363" i="1"/>
  <c r="E363" i="1"/>
  <c r="F363" i="1" s="1"/>
  <c r="H363" i="1" s="1"/>
  <c r="G359" i="1"/>
  <c r="G355" i="1"/>
  <c r="E355" i="1"/>
  <c r="F355" i="1" s="1"/>
  <c r="H355" i="1" s="1"/>
  <c r="G351" i="1"/>
  <c r="G347" i="1"/>
  <c r="E347" i="1"/>
  <c r="F347" i="1" s="1"/>
  <c r="H347" i="1" s="1"/>
  <c r="G343" i="1"/>
  <c r="G339" i="1"/>
  <c r="E339" i="1"/>
  <c r="F339" i="1" s="1"/>
  <c r="H339" i="1" s="1"/>
  <c r="G335" i="1"/>
  <c r="G331" i="1"/>
  <c r="E331" i="1"/>
  <c r="F331" i="1" s="1"/>
  <c r="H331" i="1" s="1"/>
  <c r="G327" i="1"/>
  <c r="G323" i="1"/>
  <c r="E323" i="1"/>
  <c r="F323" i="1" s="1"/>
  <c r="H323" i="1" s="1"/>
  <c r="G315" i="1"/>
  <c r="E315" i="1"/>
  <c r="F315" i="1" s="1"/>
  <c r="H315" i="1" s="1"/>
  <c r="G317" i="1"/>
  <c r="G313" i="1"/>
  <c r="G309" i="1"/>
  <c r="E307" i="1"/>
  <c r="F307" i="1" s="1"/>
  <c r="H307" i="1" s="1"/>
  <c r="G305" i="1"/>
  <c r="E303" i="1"/>
  <c r="F303" i="1" s="1"/>
  <c r="H303" i="1" s="1"/>
  <c r="G301" i="1"/>
  <c r="E299" i="1"/>
  <c r="F299" i="1" s="1"/>
  <c r="H299" i="1" s="1"/>
  <c r="G297" i="1"/>
  <c r="E295" i="1"/>
  <c r="F295" i="1" s="1"/>
  <c r="H295" i="1" s="1"/>
  <c r="G293" i="1"/>
  <c r="E291" i="1"/>
  <c r="F291" i="1" s="1"/>
  <c r="H291" i="1" s="1"/>
  <c r="G289" i="1"/>
  <c r="E287" i="1"/>
  <c r="F287" i="1" s="1"/>
  <c r="H287" i="1" s="1"/>
  <c r="G285" i="1"/>
  <c r="E283" i="1"/>
  <c r="F283" i="1" s="1"/>
  <c r="H283" i="1" s="1"/>
  <c r="G281" i="1"/>
  <c r="E279" i="1"/>
  <c r="F279" i="1" s="1"/>
  <c r="H279" i="1" s="1"/>
  <c r="G277" i="1"/>
  <c r="E275" i="1"/>
  <c r="F275" i="1" s="1"/>
  <c r="H275" i="1" s="1"/>
  <c r="G273" i="1"/>
  <c r="E271" i="1"/>
  <c r="F271" i="1" s="1"/>
  <c r="H271" i="1" s="1"/>
  <c r="G269" i="1"/>
  <c r="E267" i="1"/>
  <c r="F267" i="1" s="1"/>
  <c r="H267" i="1" s="1"/>
  <c r="G265" i="1"/>
  <c r="E263" i="1"/>
  <c r="F263" i="1" s="1"/>
  <c r="H263" i="1" s="1"/>
  <c r="G261" i="1"/>
  <c r="E259" i="1"/>
  <c r="F259" i="1" s="1"/>
  <c r="H259" i="1" s="1"/>
  <c r="G257" i="1"/>
  <c r="E255" i="1"/>
  <c r="F255" i="1" s="1"/>
  <c r="H255" i="1" s="1"/>
  <c r="G253" i="1"/>
  <c r="E251" i="1"/>
  <c r="F251" i="1" s="1"/>
  <c r="H251" i="1" s="1"/>
  <c r="G249" i="1"/>
  <c r="E247" i="1"/>
  <c r="F247" i="1" s="1"/>
  <c r="H247" i="1" s="1"/>
  <c r="G245" i="1"/>
  <c r="E229" i="1"/>
  <c r="F229" i="1" s="1"/>
  <c r="H229" i="1" s="1"/>
  <c r="G218" i="1"/>
  <c r="E213" i="1"/>
  <c r="F213" i="1" s="1"/>
  <c r="H213" i="1" s="1"/>
  <c r="E180" i="1"/>
  <c r="F180" i="1" s="1"/>
  <c r="H180" i="1" s="1"/>
  <c r="G180" i="1"/>
  <c r="E209" i="1"/>
  <c r="F209" i="1" s="1"/>
  <c r="H209" i="1" s="1"/>
  <c r="G209" i="1"/>
  <c r="E201" i="1"/>
  <c r="F201" i="1" s="1"/>
  <c r="H201" i="1" s="1"/>
  <c r="G201" i="1"/>
  <c r="E193" i="1"/>
  <c r="F193" i="1" s="1"/>
  <c r="H193" i="1" s="1"/>
  <c r="G193" i="1"/>
  <c r="E185" i="1"/>
  <c r="F185" i="1" s="1"/>
  <c r="H185" i="1" s="1"/>
  <c r="G185" i="1"/>
  <c r="G179" i="1"/>
  <c r="E179" i="1"/>
  <c r="F179" i="1" s="1"/>
  <c r="H179" i="1" s="1"/>
  <c r="E244" i="1"/>
  <c r="F244" i="1" s="1"/>
  <c r="H244" i="1" s="1"/>
  <c r="E240" i="1"/>
  <c r="F240" i="1" s="1"/>
  <c r="H240" i="1" s="1"/>
  <c r="E236" i="1"/>
  <c r="F236" i="1" s="1"/>
  <c r="H236" i="1" s="1"/>
  <c r="E232" i="1"/>
  <c r="F232" i="1" s="1"/>
  <c r="H232" i="1" s="1"/>
  <c r="G226" i="1"/>
  <c r="E221" i="1"/>
  <c r="F221" i="1" s="1"/>
  <c r="H221" i="1" s="1"/>
  <c r="E184" i="1"/>
  <c r="F184" i="1" s="1"/>
  <c r="H184" i="1" s="1"/>
  <c r="G184" i="1"/>
  <c r="H218" i="1"/>
  <c r="E205" i="1"/>
  <c r="F205" i="1" s="1"/>
  <c r="H205" i="1" s="1"/>
  <c r="G205" i="1"/>
  <c r="E197" i="1"/>
  <c r="F197" i="1" s="1"/>
  <c r="H197" i="1" s="1"/>
  <c r="G197" i="1"/>
  <c r="E189" i="1"/>
  <c r="F189" i="1" s="1"/>
  <c r="H189" i="1" s="1"/>
  <c r="G189" i="1"/>
  <c r="E181" i="1"/>
  <c r="F181" i="1" s="1"/>
  <c r="H181" i="1" s="1"/>
  <c r="G181" i="1"/>
  <c r="H176" i="1"/>
  <c r="H172" i="1"/>
  <c r="H168" i="1"/>
  <c r="H164" i="1"/>
  <c r="H160" i="1"/>
  <c r="G177" i="1"/>
  <c r="G176" i="1"/>
  <c r="G173" i="1"/>
  <c r="G172" i="1"/>
  <c r="G169" i="1"/>
  <c r="G168" i="1"/>
  <c r="G165" i="1"/>
  <c r="G164" i="1"/>
  <c r="G160" i="1"/>
  <c r="E156" i="1"/>
  <c r="F156" i="1" s="1"/>
  <c r="H156" i="1" s="1"/>
  <c r="G156" i="1"/>
  <c r="E148" i="1"/>
  <c r="F148" i="1" s="1"/>
  <c r="H148" i="1" s="1"/>
  <c r="G148" i="1"/>
  <c r="E140" i="1"/>
  <c r="F140" i="1" s="1"/>
  <c r="H140" i="1" s="1"/>
  <c r="G140" i="1"/>
  <c r="E171" i="1"/>
  <c r="F171" i="1" s="1"/>
  <c r="H171" i="1" s="1"/>
  <c r="E167" i="1"/>
  <c r="F167" i="1" s="1"/>
  <c r="H167" i="1" s="1"/>
  <c r="E163" i="1"/>
  <c r="F163" i="1" s="1"/>
  <c r="H163" i="1" s="1"/>
  <c r="E152" i="1"/>
  <c r="F152" i="1" s="1"/>
  <c r="H152" i="1" s="1"/>
  <c r="G152" i="1"/>
  <c r="E144" i="1"/>
  <c r="F144" i="1" s="1"/>
  <c r="H144" i="1" s="1"/>
  <c r="G144" i="1"/>
  <c r="G136" i="1"/>
  <c r="G132" i="1"/>
  <c r="G128" i="1"/>
  <c r="G124" i="1"/>
  <c r="G120" i="1"/>
  <c r="G116" i="1"/>
  <c r="G112" i="1"/>
  <c r="G108" i="1"/>
  <c r="E85" i="1"/>
  <c r="F85" i="1" s="1"/>
  <c r="H85" i="1" s="1"/>
  <c r="G85" i="1"/>
  <c r="E89" i="1"/>
  <c r="F89" i="1" s="1"/>
  <c r="H89" i="1" s="1"/>
  <c r="G89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O24" i="1"/>
  <c r="O25" i="1" s="1"/>
  <c r="O26" i="1" s="1"/>
  <c r="G11" i="9" l="1"/>
  <c r="H8" i="9"/>
  <c r="H7" i="9"/>
  <c r="C12" i="9"/>
  <c r="D5" i="9"/>
  <c r="C5" i="9"/>
  <c r="G12" i="9"/>
  <c r="G10" i="9"/>
  <c r="M10" i="9"/>
  <c r="F9" i="1"/>
  <c r="C6" i="9"/>
  <c r="K7" i="9"/>
  <c r="M11" i="9" s="1"/>
  <c r="G31" i="1"/>
  <c r="E31" i="1"/>
  <c r="F31" i="1" s="1"/>
  <c r="H31" i="1" s="1"/>
  <c r="E47" i="1"/>
  <c r="F47" i="1" s="1"/>
  <c r="H47" i="1" s="1"/>
  <c r="G47" i="1"/>
  <c r="E63" i="1"/>
  <c r="F63" i="1" s="1"/>
  <c r="H63" i="1" s="1"/>
  <c r="G63" i="1"/>
  <c r="E79" i="1"/>
  <c r="F79" i="1" s="1"/>
  <c r="H79" i="1" s="1"/>
  <c r="G79" i="1"/>
  <c r="E95" i="1"/>
  <c r="F95" i="1" s="1"/>
  <c r="H95" i="1" s="1"/>
  <c r="G95" i="1"/>
  <c r="G111" i="1"/>
  <c r="E111" i="1"/>
  <c r="F111" i="1" s="1"/>
  <c r="H111" i="1" s="1"/>
  <c r="G127" i="1"/>
  <c r="E127" i="1"/>
  <c r="F127" i="1" s="1"/>
  <c r="H127" i="1" s="1"/>
  <c r="G143" i="1"/>
  <c r="E143" i="1"/>
  <c r="F143" i="1" s="1"/>
  <c r="H143" i="1" s="1"/>
  <c r="G199" i="1"/>
  <c r="E199" i="1"/>
  <c r="F199" i="1" s="1"/>
  <c r="H199" i="1" s="1"/>
  <c r="E223" i="1"/>
  <c r="F223" i="1" s="1"/>
  <c r="H223" i="1" s="1"/>
  <c r="G223" i="1"/>
  <c r="E239" i="1"/>
  <c r="F239" i="1" s="1"/>
  <c r="H239" i="1" s="1"/>
  <c r="G239" i="1"/>
  <c r="E399" i="1"/>
  <c r="F399" i="1" s="1"/>
  <c r="H399" i="1" s="1"/>
  <c r="G399" i="1"/>
  <c r="G423" i="1"/>
  <c r="E423" i="1"/>
  <c r="F423" i="1" s="1"/>
  <c r="H423" i="1" s="1"/>
  <c r="G439" i="1"/>
  <c r="E439" i="1"/>
  <c r="F439" i="1" s="1"/>
  <c r="H439" i="1" s="1"/>
  <c r="E475" i="1"/>
  <c r="F475" i="1" s="1"/>
  <c r="H475" i="1" s="1"/>
  <c r="G475" i="1"/>
  <c r="E603" i="1"/>
  <c r="F603" i="1" s="1"/>
  <c r="H603" i="1" s="1"/>
  <c r="G603" i="1"/>
  <c r="E611" i="1"/>
  <c r="F611" i="1" s="1"/>
  <c r="H611" i="1" s="1"/>
  <c r="G611" i="1"/>
  <c r="E915" i="1"/>
  <c r="F915" i="1" s="1"/>
  <c r="H915" i="1" s="1"/>
  <c r="G915" i="1"/>
  <c r="E923" i="1"/>
  <c r="F923" i="1" s="1"/>
  <c r="H923" i="1" s="1"/>
  <c r="G923" i="1"/>
  <c r="E931" i="1"/>
  <c r="F931" i="1" s="1"/>
  <c r="H931" i="1" s="1"/>
  <c r="G931" i="1"/>
  <c r="G760" i="1"/>
  <c r="E760" i="1"/>
  <c r="F760" i="1" s="1"/>
  <c r="H760" i="1" s="1"/>
  <c r="E776" i="1"/>
  <c r="F776" i="1" s="1"/>
  <c r="H776" i="1" s="1"/>
  <c r="G776" i="1"/>
  <c r="E794" i="1"/>
  <c r="F794" i="1" s="1"/>
  <c r="H794" i="1" s="1"/>
  <c r="G794" i="1"/>
  <c r="E810" i="1"/>
  <c r="F810" i="1" s="1"/>
  <c r="H810" i="1" s="1"/>
  <c r="G810" i="1"/>
  <c r="E834" i="1"/>
  <c r="F834" i="1" s="1"/>
  <c r="H834" i="1" s="1"/>
  <c r="G834" i="1"/>
  <c r="E858" i="1"/>
  <c r="F858" i="1" s="1"/>
  <c r="H858" i="1" s="1"/>
  <c r="G858" i="1"/>
  <c r="G880" i="1"/>
  <c r="E880" i="1"/>
  <c r="F880" i="1" s="1"/>
  <c r="H880" i="1" s="1"/>
  <c r="G812" i="1"/>
  <c r="E812" i="1"/>
  <c r="F812" i="1" s="1"/>
  <c r="H812" i="1" s="1"/>
  <c r="G844" i="1"/>
  <c r="E844" i="1"/>
  <c r="F844" i="1" s="1"/>
  <c r="H844" i="1" s="1"/>
  <c r="E870" i="1"/>
  <c r="F870" i="1" s="1"/>
  <c r="H870" i="1" s="1"/>
  <c r="G870" i="1"/>
  <c r="E758" i="1"/>
  <c r="F758" i="1" s="1"/>
  <c r="H758" i="1" s="1"/>
  <c r="G758" i="1"/>
  <c r="G774" i="1"/>
  <c r="E774" i="1"/>
  <c r="F774" i="1" s="1"/>
  <c r="H774" i="1" s="1"/>
  <c r="G792" i="1"/>
  <c r="E792" i="1"/>
  <c r="F792" i="1" s="1"/>
  <c r="H792" i="1" s="1"/>
  <c r="G808" i="1"/>
  <c r="E808" i="1"/>
  <c r="F808" i="1" s="1"/>
  <c r="H808" i="1" s="1"/>
  <c r="E830" i="1"/>
  <c r="F830" i="1" s="1"/>
  <c r="H830" i="1" s="1"/>
  <c r="G830" i="1"/>
  <c r="E854" i="1"/>
  <c r="F854" i="1" s="1"/>
  <c r="H854" i="1" s="1"/>
  <c r="G854" i="1"/>
  <c r="G876" i="1"/>
  <c r="E876" i="1"/>
  <c r="F876" i="1" s="1"/>
  <c r="H876" i="1" s="1"/>
  <c r="G896" i="1"/>
  <c r="E896" i="1"/>
  <c r="F896" i="1" s="1"/>
  <c r="H896" i="1" s="1"/>
  <c r="G918" i="1"/>
  <c r="E918" i="1"/>
  <c r="F918" i="1" s="1"/>
  <c r="H918" i="1" s="1"/>
  <c r="E938" i="1"/>
  <c r="F938" i="1" s="1"/>
  <c r="H938" i="1" s="1"/>
  <c r="G938" i="1"/>
  <c r="G964" i="1"/>
  <c r="E964" i="1"/>
  <c r="F964" i="1" s="1"/>
  <c r="H964" i="1" s="1"/>
  <c r="E988" i="1"/>
  <c r="F988" i="1" s="1"/>
  <c r="H988" i="1" s="1"/>
  <c r="G988" i="1"/>
  <c r="E902" i="1"/>
  <c r="F902" i="1" s="1"/>
  <c r="H902" i="1" s="1"/>
  <c r="G902" i="1"/>
  <c r="E930" i="1"/>
  <c r="F930" i="1" s="1"/>
  <c r="H930" i="1" s="1"/>
  <c r="G930" i="1"/>
  <c r="G954" i="1"/>
  <c r="E954" i="1"/>
  <c r="F954" i="1" s="1"/>
  <c r="H954" i="1" s="1"/>
  <c r="E984" i="1"/>
  <c r="F984" i="1" s="1"/>
  <c r="H984" i="1" s="1"/>
  <c r="G984" i="1"/>
  <c r="E1008" i="1"/>
  <c r="F1008" i="1" s="1"/>
  <c r="H1008" i="1" s="1"/>
  <c r="G1008" i="1"/>
  <c r="G904" i="1"/>
  <c r="E904" i="1"/>
  <c r="F904" i="1" s="1"/>
  <c r="H904" i="1" s="1"/>
  <c r="G926" i="1"/>
  <c r="E926" i="1"/>
  <c r="F926" i="1" s="1"/>
  <c r="H926" i="1" s="1"/>
  <c r="E950" i="1"/>
  <c r="F950" i="1" s="1"/>
  <c r="H950" i="1" s="1"/>
  <c r="G950" i="1"/>
  <c r="G974" i="1"/>
  <c r="E974" i="1"/>
  <c r="F974" i="1" s="1"/>
  <c r="H974" i="1" s="1"/>
  <c r="E998" i="1"/>
  <c r="F998" i="1" s="1"/>
  <c r="H998" i="1" s="1"/>
  <c r="G998" i="1"/>
  <c r="E311" i="1"/>
  <c r="F311" i="1" s="1"/>
  <c r="H311" i="1" s="1"/>
  <c r="E499" i="1"/>
  <c r="F499" i="1" s="1"/>
  <c r="H499" i="1" s="1"/>
  <c r="E515" i="1"/>
  <c r="F515" i="1" s="1"/>
  <c r="H515" i="1" s="1"/>
  <c r="E531" i="1"/>
  <c r="F531" i="1" s="1"/>
  <c r="H531" i="1" s="1"/>
  <c r="H595" i="1"/>
  <c r="G571" i="1"/>
  <c r="G619" i="1"/>
  <c r="G579" i="1"/>
  <c r="G595" i="1"/>
  <c r="H619" i="1"/>
  <c r="E627" i="1"/>
  <c r="F627" i="1" s="1"/>
  <c r="H627" i="1" s="1"/>
  <c r="E635" i="1"/>
  <c r="F635" i="1" s="1"/>
  <c r="H635" i="1" s="1"/>
  <c r="E643" i="1"/>
  <c r="F643" i="1" s="1"/>
  <c r="H643" i="1" s="1"/>
  <c r="E651" i="1"/>
  <c r="F651" i="1" s="1"/>
  <c r="H651" i="1" s="1"/>
  <c r="E659" i="1"/>
  <c r="F659" i="1" s="1"/>
  <c r="H659" i="1" s="1"/>
  <c r="E667" i="1"/>
  <c r="F667" i="1" s="1"/>
  <c r="H667" i="1" s="1"/>
  <c r="E675" i="1"/>
  <c r="F675" i="1" s="1"/>
  <c r="H675" i="1" s="1"/>
  <c r="E683" i="1"/>
  <c r="F683" i="1" s="1"/>
  <c r="H683" i="1" s="1"/>
  <c r="E691" i="1"/>
  <c r="F691" i="1" s="1"/>
  <c r="H691" i="1" s="1"/>
  <c r="E699" i="1"/>
  <c r="F699" i="1" s="1"/>
  <c r="H699" i="1" s="1"/>
  <c r="E707" i="1"/>
  <c r="F707" i="1" s="1"/>
  <c r="H707" i="1" s="1"/>
  <c r="E715" i="1"/>
  <c r="F715" i="1" s="1"/>
  <c r="H715" i="1" s="1"/>
  <c r="E723" i="1"/>
  <c r="F723" i="1" s="1"/>
  <c r="H723" i="1" s="1"/>
  <c r="E731" i="1"/>
  <c r="F731" i="1" s="1"/>
  <c r="H731" i="1" s="1"/>
  <c r="E739" i="1"/>
  <c r="F739" i="1" s="1"/>
  <c r="H739" i="1" s="1"/>
  <c r="E747" i="1"/>
  <c r="F747" i="1" s="1"/>
  <c r="H747" i="1" s="1"/>
  <c r="E755" i="1"/>
  <c r="F755" i="1" s="1"/>
  <c r="H755" i="1" s="1"/>
  <c r="E763" i="1"/>
  <c r="F763" i="1" s="1"/>
  <c r="H763" i="1" s="1"/>
  <c r="E771" i="1"/>
  <c r="F771" i="1" s="1"/>
  <c r="H771" i="1" s="1"/>
  <c r="E779" i="1"/>
  <c r="F779" i="1" s="1"/>
  <c r="H779" i="1" s="1"/>
  <c r="E811" i="1"/>
  <c r="F811" i="1" s="1"/>
  <c r="H811" i="1" s="1"/>
  <c r="E827" i="1"/>
  <c r="F827" i="1" s="1"/>
  <c r="H827" i="1" s="1"/>
  <c r="E859" i="1"/>
  <c r="F859" i="1" s="1"/>
  <c r="H859" i="1" s="1"/>
  <c r="G995" i="1"/>
  <c r="E787" i="1"/>
  <c r="F787" i="1" s="1"/>
  <c r="H787" i="1" s="1"/>
  <c r="E843" i="1"/>
  <c r="F843" i="1" s="1"/>
  <c r="H843" i="1" s="1"/>
  <c r="E891" i="1"/>
  <c r="F891" i="1" s="1"/>
  <c r="H891" i="1" s="1"/>
  <c r="E907" i="1"/>
  <c r="F907" i="1" s="1"/>
  <c r="H907" i="1" s="1"/>
  <c r="G145" i="1"/>
  <c r="E145" i="1"/>
  <c r="F145" i="1" s="1"/>
  <c r="H145" i="1" s="1"/>
  <c r="E153" i="1"/>
  <c r="F153" i="1" s="1"/>
  <c r="H153" i="1" s="1"/>
  <c r="G153" i="1"/>
  <c r="E425" i="1"/>
  <c r="F425" i="1" s="1"/>
  <c r="H425" i="1" s="1"/>
  <c r="G425" i="1"/>
  <c r="G441" i="1"/>
  <c r="E441" i="1"/>
  <c r="F441" i="1" s="1"/>
  <c r="H441" i="1" s="1"/>
  <c r="G465" i="1"/>
  <c r="E465" i="1"/>
  <c r="F465" i="1" s="1"/>
  <c r="H465" i="1" s="1"/>
  <c r="G469" i="1"/>
  <c r="E469" i="1"/>
  <c r="F469" i="1" s="1"/>
  <c r="H469" i="1" s="1"/>
  <c r="E501" i="1"/>
  <c r="F501" i="1" s="1"/>
  <c r="H501" i="1" s="1"/>
  <c r="G501" i="1"/>
  <c r="G509" i="1"/>
  <c r="E509" i="1"/>
  <c r="F509" i="1" s="1"/>
  <c r="H509" i="1" s="1"/>
  <c r="E517" i="1"/>
  <c r="F517" i="1" s="1"/>
  <c r="H517" i="1" s="1"/>
  <c r="G517" i="1"/>
  <c r="G525" i="1"/>
  <c r="E525" i="1"/>
  <c r="F525" i="1" s="1"/>
  <c r="H525" i="1" s="1"/>
  <c r="E533" i="1"/>
  <c r="F533" i="1" s="1"/>
  <c r="H533" i="1" s="1"/>
  <c r="G533" i="1"/>
  <c r="G541" i="1"/>
  <c r="E541" i="1"/>
  <c r="F541" i="1" s="1"/>
  <c r="H541" i="1" s="1"/>
  <c r="G557" i="1"/>
  <c r="E557" i="1"/>
  <c r="F557" i="1" s="1"/>
  <c r="H557" i="1" s="1"/>
  <c r="E589" i="1"/>
  <c r="F589" i="1" s="1"/>
  <c r="H589" i="1" s="1"/>
  <c r="G589" i="1"/>
  <c r="E597" i="1"/>
  <c r="F597" i="1" s="1"/>
  <c r="H597" i="1" s="1"/>
  <c r="G597" i="1"/>
  <c r="E748" i="1"/>
  <c r="F748" i="1" s="1"/>
  <c r="H748" i="1" s="1"/>
  <c r="G748" i="1"/>
  <c r="E764" i="1"/>
  <c r="F764" i="1" s="1"/>
  <c r="H764" i="1" s="1"/>
  <c r="G764" i="1"/>
  <c r="G780" i="1"/>
  <c r="E780" i="1"/>
  <c r="F780" i="1" s="1"/>
  <c r="H780" i="1" s="1"/>
  <c r="E798" i="1"/>
  <c r="F798" i="1" s="1"/>
  <c r="H798" i="1" s="1"/>
  <c r="G798" i="1"/>
  <c r="G816" i="1"/>
  <c r="E816" i="1"/>
  <c r="F816" i="1" s="1"/>
  <c r="H816" i="1" s="1"/>
  <c r="G840" i="1"/>
  <c r="E840" i="1"/>
  <c r="F840" i="1" s="1"/>
  <c r="H840" i="1" s="1"/>
  <c r="E862" i="1"/>
  <c r="F862" i="1" s="1"/>
  <c r="H862" i="1" s="1"/>
  <c r="G862" i="1"/>
  <c r="E886" i="1"/>
  <c r="F886" i="1" s="1"/>
  <c r="H886" i="1" s="1"/>
  <c r="G886" i="1"/>
  <c r="G820" i="1"/>
  <c r="E820" i="1"/>
  <c r="F820" i="1" s="1"/>
  <c r="H820" i="1" s="1"/>
  <c r="E850" i="1"/>
  <c r="F850" i="1" s="1"/>
  <c r="H850" i="1" s="1"/>
  <c r="G850" i="1"/>
  <c r="E878" i="1"/>
  <c r="F878" i="1" s="1"/>
  <c r="H878" i="1" s="1"/>
  <c r="G878" i="1"/>
  <c r="E762" i="1"/>
  <c r="F762" i="1" s="1"/>
  <c r="H762" i="1" s="1"/>
  <c r="G762" i="1"/>
  <c r="E778" i="1"/>
  <c r="F778" i="1" s="1"/>
  <c r="H778" i="1" s="1"/>
  <c r="G778" i="1"/>
  <c r="G796" i="1"/>
  <c r="E796" i="1"/>
  <c r="F796" i="1" s="1"/>
  <c r="H796" i="1" s="1"/>
  <c r="E814" i="1"/>
  <c r="F814" i="1" s="1"/>
  <c r="H814" i="1" s="1"/>
  <c r="G814" i="1"/>
  <c r="G836" i="1"/>
  <c r="E836" i="1"/>
  <c r="F836" i="1" s="1"/>
  <c r="H836" i="1" s="1"/>
  <c r="G860" i="1"/>
  <c r="E860" i="1"/>
  <c r="F860" i="1" s="1"/>
  <c r="H860" i="1" s="1"/>
  <c r="E882" i="1"/>
  <c r="F882" i="1" s="1"/>
  <c r="H882" i="1" s="1"/>
  <c r="G882" i="1"/>
  <c r="G900" i="1"/>
  <c r="E900" i="1"/>
  <c r="F900" i="1" s="1"/>
  <c r="H900" i="1" s="1"/>
  <c r="G924" i="1"/>
  <c r="E924" i="1"/>
  <c r="F924" i="1" s="1"/>
  <c r="H924" i="1" s="1"/>
  <c r="E946" i="1"/>
  <c r="F946" i="1" s="1"/>
  <c r="H946" i="1" s="1"/>
  <c r="G946" i="1"/>
  <c r="G970" i="1"/>
  <c r="E970" i="1"/>
  <c r="F970" i="1" s="1"/>
  <c r="H970" i="1" s="1"/>
  <c r="E994" i="1"/>
  <c r="F994" i="1" s="1"/>
  <c r="H994" i="1" s="1"/>
  <c r="G994" i="1"/>
  <c r="G908" i="1"/>
  <c r="E908" i="1"/>
  <c r="F908" i="1" s="1"/>
  <c r="H908" i="1" s="1"/>
  <c r="E936" i="1"/>
  <c r="F936" i="1" s="1"/>
  <c r="H936" i="1" s="1"/>
  <c r="G936" i="1"/>
  <c r="E966" i="1"/>
  <c r="F966" i="1" s="1"/>
  <c r="H966" i="1" s="1"/>
  <c r="G966" i="1"/>
  <c r="G990" i="1"/>
  <c r="E990" i="1"/>
  <c r="F990" i="1" s="1"/>
  <c r="H990" i="1" s="1"/>
  <c r="E910" i="1"/>
  <c r="F910" i="1" s="1"/>
  <c r="H910" i="1" s="1"/>
  <c r="G910" i="1"/>
  <c r="G932" i="1"/>
  <c r="E932" i="1"/>
  <c r="F932" i="1" s="1"/>
  <c r="H932" i="1" s="1"/>
  <c r="E956" i="1"/>
  <c r="F956" i="1" s="1"/>
  <c r="H956" i="1" s="1"/>
  <c r="G956" i="1"/>
  <c r="E980" i="1"/>
  <c r="F980" i="1" s="1"/>
  <c r="H980" i="1" s="1"/>
  <c r="G980" i="1"/>
  <c r="E1004" i="1"/>
  <c r="F1004" i="1" s="1"/>
  <c r="H1004" i="1" s="1"/>
  <c r="G1004" i="1"/>
  <c r="E207" i="1"/>
  <c r="F207" i="1" s="1"/>
  <c r="H207" i="1" s="1"/>
  <c r="G207" i="1"/>
  <c r="G407" i="1"/>
  <c r="E407" i="1"/>
  <c r="F407" i="1" s="1"/>
  <c r="H407" i="1" s="1"/>
  <c r="E467" i="1"/>
  <c r="F467" i="1" s="1"/>
  <c r="H467" i="1" s="1"/>
  <c r="G467" i="1"/>
  <c r="G491" i="1"/>
  <c r="E491" i="1"/>
  <c r="F491" i="1" s="1"/>
  <c r="H491" i="1" s="1"/>
  <c r="E183" i="1"/>
  <c r="F183" i="1" s="1"/>
  <c r="H183" i="1" s="1"/>
  <c r="E547" i="1"/>
  <c r="F547" i="1" s="1"/>
  <c r="H547" i="1" s="1"/>
  <c r="E875" i="1"/>
  <c r="F875" i="1" s="1"/>
  <c r="H875" i="1" s="1"/>
  <c r="G947" i="1"/>
  <c r="E955" i="1"/>
  <c r="F955" i="1" s="1"/>
  <c r="H955" i="1" s="1"/>
  <c r="E963" i="1"/>
  <c r="F963" i="1" s="1"/>
  <c r="H963" i="1" s="1"/>
  <c r="E979" i="1"/>
  <c r="F979" i="1" s="1"/>
  <c r="H979" i="1" s="1"/>
  <c r="E987" i="1"/>
  <c r="F987" i="1" s="1"/>
  <c r="H987" i="1" s="1"/>
  <c r="E1003" i="1"/>
  <c r="F1003" i="1" s="1"/>
  <c r="H1003" i="1" s="1"/>
  <c r="E19" i="1"/>
  <c r="F19" i="1" s="1"/>
  <c r="H19" i="1" s="1"/>
  <c r="G27" i="1"/>
  <c r="E27" i="1"/>
  <c r="F27" i="1" s="1"/>
  <c r="H27" i="1" s="1"/>
  <c r="E35" i="1"/>
  <c r="F35" i="1" s="1"/>
  <c r="H35" i="1" s="1"/>
  <c r="G35" i="1"/>
  <c r="E43" i="1"/>
  <c r="F43" i="1" s="1"/>
  <c r="H43" i="1" s="1"/>
  <c r="G43" i="1"/>
  <c r="G51" i="1"/>
  <c r="E51" i="1"/>
  <c r="F51" i="1" s="1"/>
  <c r="H51" i="1" s="1"/>
  <c r="E59" i="1"/>
  <c r="F59" i="1" s="1"/>
  <c r="H59" i="1" s="1"/>
  <c r="G59" i="1"/>
  <c r="E67" i="1"/>
  <c r="F67" i="1" s="1"/>
  <c r="H67" i="1" s="1"/>
  <c r="G67" i="1"/>
  <c r="E75" i="1"/>
  <c r="F75" i="1" s="1"/>
  <c r="H75" i="1" s="1"/>
  <c r="G75" i="1"/>
  <c r="G83" i="1"/>
  <c r="E83" i="1"/>
  <c r="F83" i="1" s="1"/>
  <c r="H83" i="1" s="1"/>
  <c r="E91" i="1"/>
  <c r="F91" i="1" s="1"/>
  <c r="H91" i="1" s="1"/>
  <c r="G91" i="1"/>
  <c r="E99" i="1"/>
  <c r="F99" i="1" s="1"/>
  <c r="H99" i="1" s="1"/>
  <c r="G99" i="1"/>
  <c r="G107" i="1"/>
  <c r="E107" i="1"/>
  <c r="F107" i="1" s="1"/>
  <c r="H107" i="1" s="1"/>
  <c r="G115" i="1"/>
  <c r="E115" i="1"/>
  <c r="F115" i="1" s="1"/>
  <c r="H115" i="1" s="1"/>
  <c r="E123" i="1"/>
  <c r="F123" i="1" s="1"/>
  <c r="H123" i="1" s="1"/>
  <c r="G123" i="1"/>
  <c r="G131" i="1"/>
  <c r="E131" i="1"/>
  <c r="F131" i="1" s="1"/>
  <c r="H131" i="1" s="1"/>
  <c r="G139" i="1"/>
  <c r="E139" i="1"/>
  <c r="F139" i="1" s="1"/>
  <c r="H139" i="1" s="1"/>
  <c r="G147" i="1"/>
  <c r="E147" i="1"/>
  <c r="F147" i="1" s="1"/>
  <c r="H147" i="1" s="1"/>
  <c r="G155" i="1"/>
  <c r="E155" i="1"/>
  <c r="F155" i="1" s="1"/>
  <c r="H155" i="1" s="1"/>
  <c r="E187" i="1"/>
  <c r="F187" i="1" s="1"/>
  <c r="H187" i="1" s="1"/>
  <c r="G187" i="1"/>
  <c r="E195" i="1"/>
  <c r="F195" i="1" s="1"/>
  <c r="H195" i="1" s="1"/>
  <c r="G195" i="1"/>
  <c r="G203" i="1"/>
  <c r="E203" i="1"/>
  <c r="F203" i="1" s="1"/>
  <c r="H203" i="1" s="1"/>
  <c r="G211" i="1"/>
  <c r="E211" i="1"/>
  <c r="F211" i="1" s="1"/>
  <c r="H211" i="1" s="1"/>
  <c r="E219" i="1"/>
  <c r="F219" i="1" s="1"/>
  <c r="H219" i="1" s="1"/>
  <c r="G219" i="1"/>
  <c r="E227" i="1"/>
  <c r="F227" i="1" s="1"/>
  <c r="H227" i="1" s="1"/>
  <c r="G227" i="1"/>
  <c r="G235" i="1"/>
  <c r="E235" i="1"/>
  <c r="F235" i="1" s="1"/>
  <c r="H235" i="1" s="1"/>
  <c r="G243" i="1"/>
  <c r="E243" i="1"/>
  <c r="F243" i="1" s="1"/>
  <c r="H243" i="1" s="1"/>
  <c r="G387" i="1"/>
  <c r="E387" i="1"/>
  <c r="F387" i="1" s="1"/>
  <c r="H387" i="1" s="1"/>
  <c r="G395" i="1"/>
  <c r="E395" i="1"/>
  <c r="F395" i="1" s="1"/>
  <c r="H395" i="1" s="1"/>
  <c r="G403" i="1"/>
  <c r="E403" i="1"/>
  <c r="F403" i="1" s="1"/>
  <c r="H403" i="1" s="1"/>
  <c r="E411" i="1"/>
  <c r="F411" i="1" s="1"/>
  <c r="H411" i="1" s="1"/>
  <c r="G411" i="1"/>
  <c r="G419" i="1"/>
  <c r="E419" i="1"/>
  <c r="F419" i="1" s="1"/>
  <c r="H419" i="1" s="1"/>
  <c r="G427" i="1"/>
  <c r="E427" i="1"/>
  <c r="F427" i="1" s="1"/>
  <c r="H427" i="1" s="1"/>
  <c r="G435" i="1"/>
  <c r="E435" i="1"/>
  <c r="F435" i="1" s="1"/>
  <c r="H435" i="1" s="1"/>
  <c r="G443" i="1"/>
  <c r="E443" i="1"/>
  <c r="F443" i="1" s="1"/>
  <c r="H443" i="1" s="1"/>
  <c r="G451" i="1"/>
  <c r="E451" i="1"/>
  <c r="F451" i="1" s="1"/>
  <c r="H451" i="1" s="1"/>
  <c r="E459" i="1"/>
  <c r="F459" i="1" s="1"/>
  <c r="H459" i="1" s="1"/>
  <c r="G459" i="1"/>
  <c r="E479" i="1"/>
  <c r="F479" i="1" s="1"/>
  <c r="H479" i="1" s="1"/>
  <c r="G479" i="1"/>
  <c r="G487" i="1"/>
  <c r="E487" i="1"/>
  <c r="F487" i="1" s="1"/>
  <c r="H487" i="1" s="1"/>
  <c r="E567" i="1"/>
  <c r="F567" i="1" s="1"/>
  <c r="H567" i="1" s="1"/>
  <c r="G567" i="1"/>
  <c r="E575" i="1"/>
  <c r="F575" i="1" s="1"/>
  <c r="H575" i="1" s="1"/>
  <c r="G575" i="1"/>
  <c r="G583" i="1"/>
  <c r="E583" i="1"/>
  <c r="F583" i="1" s="1"/>
  <c r="H583" i="1" s="1"/>
  <c r="E591" i="1"/>
  <c r="F591" i="1" s="1"/>
  <c r="H591" i="1" s="1"/>
  <c r="G591" i="1"/>
  <c r="G599" i="1"/>
  <c r="E599" i="1"/>
  <c r="F599" i="1" s="1"/>
  <c r="H599" i="1" s="1"/>
  <c r="G607" i="1"/>
  <c r="E607" i="1"/>
  <c r="F607" i="1" s="1"/>
  <c r="H607" i="1" s="1"/>
  <c r="G615" i="1"/>
  <c r="E615" i="1"/>
  <c r="F615" i="1" s="1"/>
  <c r="H615" i="1" s="1"/>
  <c r="G919" i="1"/>
  <c r="E919" i="1"/>
  <c r="F919" i="1" s="1"/>
  <c r="H919" i="1" s="1"/>
  <c r="G927" i="1"/>
  <c r="E927" i="1"/>
  <c r="F927" i="1" s="1"/>
  <c r="H927" i="1" s="1"/>
  <c r="E752" i="1"/>
  <c r="F752" i="1" s="1"/>
  <c r="H752" i="1" s="1"/>
  <c r="G752" i="1"/>
  <c r="E768" i="1"/>
  <c r="F768" i="1" s="1"/>
  <c r="H768" i="1" s="1"/>
  <c r="G768" i="1"/>
  <c r="G784" i="1"/>
  <c r="E784" i="1"/>
  <c r="F784" i="1" s="1"/>
  <c r="H784" i="1" s="1"/>
  <c r="E802" i="1"/>
  <c r="F802" i="1" s="1"/>
  <c r="H802" i="1" s="1"/>
  <c r="G802" i="1"/>
  <c r="E822" i="1"/>
  <c r="F822" i="1" s="1"/>
  <c r="H822" i="1" s="1"/>
  <c r="G822" i="1"/>
  <c r="E846" i="1"/>
  <c r="F846" i="1" s="1"/>
  <c r="H846" i="1" s="1"/>
  <c r="G846" i="1"/>
  <c r="G868" i="1"/>
  <c r="E868" i="1"/>
  <c r="F868" i="1" s="1"/>
  <c r="H868" i="1" s="1"/>
  <c r="E890" i="1"/>
  <c r="F890" i="1" s="1"/>
  <c r="H890" i="1" s="1"/>
  <c r="G890" i="1"/>
  <c r="E826" i="1"/>
  <c r="F826" i="1" s="1"/>
  <c r="H826" i="1" s="1"/>
  <c r="G826" i="1"/>
  <c r="G856" i="1"/>
  <c r="E856" i="1"/>
  <c r="F856" i="1" s="1"/>
  <c r="H856" i="1" s="1"/>
  <c r="G884" i="1"/>
  <c r="E884" i="1"/>
  <c r="F884" i="1" s="1"/>
  <c r="H884" i="1" s="1"/>
  <c r="G750" i="1"/>
  <c r="E750" i="1"/>
  <c r="F750" i="1" s="1"/>
  <c r="H750" i="1" s="1"/>
  <c r="E766" i="1"/>
  <c r="F766" i="1" s="1"/>
  <c r="H766" i="1" s="1"/>
  <c r="G766" i="1"/>
  <c r="E782" i="1"/>
  <c r="F782" i="1" s="1"/>
  <c r="H782" i="1" s="1"/>
  <c r="G782" i="1"/>
  <c r="G800" i="1"/>
  <c r="E800" i="1"/>
  <c r="F800" i="1" s="1"/>
  <c r="H800" i="1" s="1"/>
  <c r="E818" i="1"/>
  <c r="F818" i="1" s="1"/>
  <c r="H818" i="1" s="1"/>
  <c r="G818" i="1"/>
  <c r="E842" i="1"/>
  <c r="F842" i="1" s="1"/>
  <c r="H842" i="1" s="1"/>
  <c r="G842" i="1"/>
  <c r="E866" i="1"/>
  <c r="F866" i="1" s="1"/>
  <c r="H866" i="1" s="1"/>
  <c r="G866" i="1"/>
  <c r="G888" i="1"/>
  <c r="E888" i="1"/>
  <c r="F888" i="1" s="1"/>
  <c r="H888" i="1" s="1"/>
  <c r="E906" i="1"/>
  <c r="F906" i="1" s="1"/>
  <c r="H906" i="1" s="1"/>
  <c r="G906" i="1"/>
  <c r="E928" i="1"/>
  <c r="F928" i="1" s="1"/>
  <c r="H928" i="1" s="1"/>
  <c r="G928" i="1"/>
  <c r="E952" i="1"/>
  <c r="F952" i="1" s="1"/>
  <c r="H952" i="1" s="1"/>
  <c r="G952" i="1"/>
  <c r="E976" i="1"/>
  <c r="F976" i="1" s="1"/>
  <c r="H976" i="1" s="1"/>
  <c r="G976" i="1"/>
  <c r="G1000" i="1"/>
  <c r="E1000" i="1"/>
  <c r="F1000" i="1" s="1"/>
  <c r="H1000" i="1" s="1"/>
  <c r="E914" i="1"/>
  <c r="F914" i="1" s="1"/>
  <c r="H914" i="1" s="1"/>
  <c r="G914" i="1"/>
  <c r="E942" i="1"/>
  <c r="F942" i="1" s="1"/>
  <c r="H942" i="1" s="1"/>
  <c r="G942" i="1"/>
  <c r="E972" i="1"/>
  <c r="F972" i="1" s="1"/>
  <c r="H972" i="1" s="1"/>
  <c r="G972" i="1"/>
  <c r="E996" i="1"/>
  <c r="F996" i="1" s="1"/>
  <c r="H996" i="1" s="1"/>
  <c r="G996" i="1"/>
  <c r="G916" i="1"/>
  <c r="E916" i="1"/>
  <c r="F916" i="1" s="1"/>
  <c r="H916" i="1" s="1"/>
  <c r="G940" i="1"/>
  <c r="E940" i="1"/>
  <c r="F940" i="1" s="1"/>
  <c r="H940" i="1" s="1"/>
  <c r="E962" i="1"/>
  <c r="F962" i="1" s="1"/>
  <c r="H962" i="1" s="1"/>
  <c r="G962" i="1"/>
  <c r="E986" i="1"/>
  <c r="F986" i="1" s="1"/>
  <c r="H986" i="1" s="1"/>
  <c r="G986" i="1"/>
  <c r="G23" i="1"/>
  <c r="E23" i="1"/>
  <c r="F23" i="1" s="1"/>
  <c r="H23" i="1" s="1"/>
  <c r="E39" i="1"/>
  <c r="F39" i="1" s="1"/>
  <c r="H39" i="1" s="1"/>
  <c r="G39" i="1"/>
  <c r="E55" i="1"/>
  <c r="F55" i="1" s="1"/>
  <c r="H55" i="1" s="1"/>
  <c r="G55" i="1"/>
  <c r="E71" i="1"/>
  <c r="F71" i="1" s="1"/>
  <c r="H71" i="1" s="1"/>
  <c r="G71" i="1"/>
  <c r="E87" i="1"/>
  <c r="F87" i="1" s="1"/>
  <c r="H87" i="1" s="1"/>
  <c r="G87" i="1"/>
  <c r="G103" i="1"/>
  <c r="E103" i="1"/>
  <c r="F103" i="1" s="1"/>
  <c r="H103" i="1" s="1"/>
  <c r="G119" i="1"/>
  <c r="E119" i="1"/>
  <c r="F119" i="1" s="1"/>
  <c r="H119" i="1" s="1"/>
  <c r="G135" i="1"/>
  <c r="E135" i="1"/>
  <c r="F135" i="1" s="1"/>
  <c r="H135" i="1" s="1"/>
  <c r="G151" i="1"/>
  <c r="E151" i="1"/>
  <c r="F151" i="1" s="1"/>
  <c r="H151" i="1" s="1"/>
  <c r="G159" i="1"/>
  <c r="E159" i="1"/>
  <c r="F159" i="1" s="1"/>
  <c r="H159" i="1" s="1"/>
  <c r="E191" i="1"/>
  <c r="F191" i="1" s="1"/>
  <c r="H191" i="1" s="1"/>
  <c r="G191" i="1"/>
  <c r="E215" i="1"/>
  <c r="F215" i="1" s="1"/>
  <c r="H215" i="1" s="1"/>
  <c r="G215" i="1"/>
  <c r="E231" i="1"/>
  <c r="F231" i="1" s="1"/>
  <c r="H231" i="1" s="1"/>
  <c r="G231" i="1"/>
  <c r="G391" i="1"/>
  <c r="E391" i="1"/>
  <c r="F391" i="1" s="1"/>
  <c r="H391" i="1" s="1"/>
  <c r="G415" i="1"/>
  <c r="E415" i="1"/>
  <c r="F415" i="1" s="1"/>
  <c r="H415" i="1" s="1"/>
  <c r="G431" i="1"/>
  <c r="E431" i="1"/>
  <c r="F431" i="1" s="1"/>
  <c r="H431" i="1" s="1"/>
  <c r="E483" i="1"/>
  <c r="F483" i="1" s="1"/>
  <c r="H483" i="1" s="1"/>
  <c r="G483" i="1"/>
  <c r="E175" i="1"/>
  <c r="F175" i="1" s="1"/>
  <c r="H175" i="1" s="1"/>
  <c r="E463" i="1"/>
  <c r="F463" i="1" s="1"/>
  <c r="H463" i="1" s="1"/>
  <c r="E939" i="1"/>
  <c r="F939" i="1" s="1"/>
  <c r="H939" i="1" s="1"/>
  <c r="E447" i="1"/>
  <c r="F447" i="1" s="1"/>
  <c r="H447" i="1" s="1"/>
  <c r="E507" i="1"/>
  <c r="F507" i="1" s="1"/>
  <c r="H507" i="1" s="1"/>
  <c r="E523" i="1"/>
  <c r="F523" i="1" s="1"/>
  <c r="H523" i="1" s="1"/>
  <c r="E539" i="1"/>
  <c r="F539" i="1" s="1"/>
  <c r="H539" i="1" s="1"/>
  <c r="G587" i="1"/>
  <c r="H571" i="1"/>
  <c r="E109" i="1"/>
  <c r="F109" i="1" s="1"/>
  <c r="H109" i="1" s="1"/>
  <c r="G109" i="1"/>
  <c r="E117" i="1"/>
  <c r="F117" i="1" s="1"/>
  <c r="H117" i="1" s="1"/>
  <c r="G117" i="1"/>
  <c r="E125" i="1"/>
  <c r="F125" i="1" s="1"/>
  <c r="H125" i="1" s="1"/>
  <c r="G125" i="1"/>
  <c r="E133" i="1"/>
  <c r="F133" i="1" s="1"/>
  <c r="H133" i="1" s="1"/>
  <c r="G133" i="1"/>
  <c r="E237" i="1"/>
  <c r="F237" i="1" s="1"/>
  <c r="H237" i="1" s="1"/>
  <c r="G237" i="1"/>
  <c r="E421" i="1"/>
  <c r="F421" i="1" s="1"/>
  <c r="H421" i="1" s="1"/>
  <c r="G421" i="1"/>
  <c r="G489" i="1"/>
  <c r="E489" i="1"/>
  <c r="F489" i="1" s="1"/>
  <c r="H489" i="1" s="1"/>
  <c r="E505" i="1"/>
  <c r="F505" i="1" s="1"/>
  <c r="H505" i="1" s="1"/>
  <c r="G505" i="1"/>
  <c r="E513" i="1"/>
  <c r="F513" i="1" s="1"/>
  <c r="H513" i="1" s="1"/>
  <c r="G513" i="1"/>
  <c r="E521" i="1"/>
  <c r="F521" i="1" s="1"/>
  <c r="H521" i="1" s="1"/>
  <c r="G521" i="1"/>
  <c r="E529" i="1"/>
  <c r="F529" i="1" s="1"/>
  <c r="H529" i="1" s="1"/>
  <c r="G529" i="1"/>
  <c r="E537" i="1"/>
  <c r="F537" i="1" s="1"/>
  <c r="H537" i="1" s="1"/>
  <c r="G537" i="1"/>
  <c r="G585" i="1"/>
  <c r="E585" i="1"/>
  <c r="F585" i="1" s="1"/>
  <c r="H585" i="1" s="1"/>
  <c r="E593" i="1"/>
  <c r="F593" i="1" s="1"/>
  <c r="H593" i="1" s="1"/>
  <c r="G593" i="1"/>
  <c r="G756" i="1"/>
  <c r="E756" i="1"/>
  <c r="F756" i="1" s="1"/>
  <c r="H756" i="1" s="1"/>
  <c r="E772" i="1"/>
  <c r="F772" i="1" s="1"/>
  <c r="H772" i="1" s="1"/>
  <c r="G772" i="1"/>
  <c r="E790" i="1"/>
  <c r="F790" i="1" s="1"/>
  <c r="H790" i="1" s="1"/>
  <c r="G790" i="1"/>
  <c r="E806" i="1"/>
  <c r="F806" i="1" s="1"/>
  <c r="H806" i="1" s="1"/>
  <c r="G806" i="1"/>
  <c r="G828" i="1"/>
  <c r="E828" i="1"/>
  <c r="F828" i="1" s="1"/>
  <c r="H828" i="1" s="1"/>
  <c r="G852" i="1"/>
  <c r="E852" i="1"/>
  <c r="F852" i="1" s="1"/>
  <c r="H852" i="1" s="1"/>
  <c r="E874" i="1"/>
  <c r="F874" i="1" s="1"/>
  <c r="H874" i="1" s="1"/>
  <c r="G874" i="1"/>
  <c r="E898" i="1"/>
  <c r="F898" i="1" s="1"/>
  <c r="H898" i="1" s="1"/>
  <c r="G898" i="1"/>
  <c r="E786" i="1"/>
  <c r="F786" i="1" s="1"/>
  <c r="H786" i="1" s="1"/>
  <c r="G786" i="1"/>
  <c r="E838" i="1"/>
  <c r="F838" i="1" s="1"/>
  <c r="H838" i="1" s="1"/>
  <c r="G838" i="1"/>
  <c r="G864" i="1"/>
  <c r="E864" i="1"/>
  <c r="F864" i="1" s="1"/>
  <c r="H864" i="1" s="1"/>
  <c r="E894" i="1"/>
  <c r="F894" i="1" s="1"/>
  <c r="H894" i="1" s="1"/>
  <c r="G894" i="1"/>
  <c r="G754" i="1"/>
  <c r="E754" i="1"/>
  <c r="F754" i="1" s="1"/>
  <c r="H754" i="1" s="1"/>
  <c r="G770" i="1"/>
  <c r="E770" i="1"/>
  <c r="F770" i="1" s="1"/>
  <c r="H770" i="1" s="1"/>
  <c r="G788" i="1"/>
  <c r="E788" i="1"/>
  <c r="F788" i="1" s="1"/>
  <c r="H788" i="1" s="1"/>
  <c r="G804" i="1"/>
  <c r="E804" i="1"/>
  <c r="F804" i="1" s="1"/>
  <c r="H804" i="1" s="1"/>
  <c r="G824" i="1"/>
  <c r="E824" i="1"/>
  <c r="F824" i="1" s="1"/>
  <c r="H824" i="1" s="1"/>
  <c r="G848" i="1"/>
  <c r="E848" i="1"/>
  <c r="F848" i="1" s="1"/>
  <c r="H848" i="1" s="1"/>
  <c r="G872" i="1"/>
  <c r="E872" i="1"/>
  <c r="F872" i="1" s="1"/>
  <c r="H872" i="1" s="1"/>
  <c r="G892" i="1"/>
  <c r="E892" i="1"/>
  <c r="F892" i="1" s="1"/>
  <c r="H892" i="1" s="1"/>
  <c r="G912" i="1"/>
  <c r="E912" i="1"/>
  <c r="F912" i="1" s="1"/>
  <c r="H912" i="1" s="1"/>
  <c r="G934" i="1"/>
  <c r="E934" i="1"/>
  <c r="F934" i="1" s="1"/>
  <c r="H934" i="1" s="1"/>
  <c r="E958" i="1"/>
  <c r="F958" i="1" s="1"/>
  <c r="H958" i="1" s="1"/>
  <c r="G958" i="1"/>
  <c r="E982" i="1"/>
  <c r="F982" i="1" s="1"/>
  <c r="H982" i="1" s="1"/>
  <c r="G982" i="1"/>
  <c r="G1006" i="1"/>
  <c r="E1006" i="1"/>
  <c r="F1006" i="1" s="1"/>
  <c r="H1006" i="1" s="1"/>
  <c r="E922" i="1"/>
  <c r="F922" i="1" s="1"/>
  <c r="H922" i="1" s="1"/>
  <c r="G922" i="1"/>
  <c r="E948" i="1"/>
  <c r="F948" i="1" s="1"/>
  <c r="H948" i="1" s="1"/>
  <c r="G948" i="1"/>
  <c r="E978" i="1"/>
  <c r="F978" i="1" s="1"/>
  <c r="H978" i="1" s="1"/>
  <c r="G978" i="1"/>
  <c r="E1002" i="1"/>
  <c r="F1002" i="1" s="1"/>
  <c r="H1002" i="1" s="1"/>
  <c r="G1002" i="1"/>
  <c r="G832" i="1"/>
  <c r="E832" i="1"/>
  <c r="F832" i="1" s="1"/>
  <c r="H832" i="1" s="1"/>
  <c r="E920" i="1"/>
  <c r="F920" i="1" s="1"/>
  <c r="H920" i="1" s="1"/>
  <c r="G920" i="1"/>
  <c r="E944" i="1"/>
  <c r="F944" i="1" s="1"/>
  <c r="H944" i="1" s="1"/>
  <c r="G944" i="1"/>
  <c r="E968" i="1"/>
  <c r="F968" i="1" s="1"/>
  <c r="H968" i="1" s="1"/>
  <c r="G968" i="1"/>
  <c r="E992" i="1"/>
  <c r="F992" i="1" s="1"/>
  <c r="H992" i="1" s="1"/>
  <c r="G992" i="1"/>
  <c r="F20" i="1" l="1"/>
  <c r="H20" i="1" s="1"/>
  <c r="F21" i="1"/>
  <c r="H21" i="1" s="1"/>
  <c r="F13" i="1"/>
  <c r="G21" i="1"/>
  <c r="G19" i="1"/>
  <c r="F10" i="1"/>
  <c r="G10" i="1" s="1"/>
  <c r="F11" i="1"/>
  <c r="G11" i="1" s="1"/>
  <c r="F15" i="1"/>
  <c r="F16" i="1"/>
  <c r="G16" i="1" s="1"/>
  <c r="F17" i="1"/>
  <c r="H17" i="1" s="1"/>
  <c r="F12" i="1"/>
  <c r="G12" i="1" s="1"/>
  <c r="F14" i="1"/>
  <c r="F18" i="1"/>
  <c r="G20" i="1" l="1"/>
  <c r="H13" i="1"/>
  <c r="G13" i="1"/>
  <c r="H11" i="1"/>
  <c r="H10" i="1"/>
  <c r="H16" i="1"/>
  <c r="G18" i="1"/>
  <c r="H18" i="1"/>
  <c r="G14" i="1"/>
  <c r="H14" i="1"/>
  <c r="G15" i="1"/>
  <c r="H15" i="1"/>
  <c r="H12" i="1"/>
  <c r="G17" i="1"/>
  <c r="N10" i="1"/>
  <c r="K17" i="1" s="1"/>
  <c r="K21" i="1" s="1"/>
  <c r="K24" i="1" l="1"/>
  <c r="H9" i="1" l="1"/>
  <c r="K18" i="1" s="1"/>
  <c r="G9" i="1"/>
  <c r="C10" i="9" l="1"/>
  <c r="K19" i="1"/>
  <c r="C9" i="9" s="1"/>
  <c r="K23" i="1"/>
  <c r="D10" i="9" s="1"/>
  <c r="G1009" i="1"/>
  <c r="K15" i="1" s="1"/>
  <c r="E10" i="9" s="1"/>
  <c r="K20" i="1" l="1"/>
  <c r="N19" i="1"/>
  <c r="N24" i="1" s="1"/>
  <c r="N25" i="1" s="1"/>
  <c r="N26" i="1" s="1"/>
  <c r="C11" i="9"/>
  <c r="H1009" i="1"/>
  <c r="K14" i="1" l="1"/>
  <c r="E9" i="9" s="1"/>
  <c r="N9" i="1"/>
  <c r="K22" i="1"/>
  <c r="D9" i="9" s="1"/>
  <c r="K26" i="1" l="1"/>
  <c r="C15" i="9" l="1"/>
  <c r="L7" i="9"/>
  <c r="K27" i="1"/>
  <c r="C16" i="9" l="1"/>
  <c r="M7" i="9"/>
  <c r="G13" i="9" s="1"/>
  <c r="K28" i="1"/>
  <c r="C17" i="9" s="1"/>
</calcChain>
</file>

<file path=xl/sharedStrings.xml><?xml version="1.0" encoding="utf-8"?>
<sst xmlns="http://schemas.openxmlformats.org/spreadsheetml/2006/main" count="136" uniqueCount="114">
  <si>
    <t>Wilcoxon Signed-Rank Test in Excel</t>
  </si>
  <si>
    <t>https://www.youtube.com/watch?v=mJtbhGETU88</t>
  </si>
  <si>
    <t>ID</t>
  </si>
  <si>
    <t>n</t>
  </si>
  <si>
    <t>https://www.youtube.com/watch?v=peF0OXx0G2o</t>
  </si>
  <si>
    <t>Statistics 101: Nonparametric Methods, Wilcoxon Signed Rank Test in Excel</t>
  </si>
  <si>
    <t>https://www.youtube.com/watch?v=EPN91nfs1gI</t>
  </si>
  <si>
    <t>Wilcoxon Rank Sum Test: Theory and Tutorial in Excel</t>
  </si>
  <si>
    <t>Difference</t>
  </si>
  <si>
    <t>Absolute diff</t>
  </si>
  <si>
    <t>Rank diff</t>
  </si>
  <si>
    <t>Negative</t>
  </si>
  <si>
    <t>Positive</t>
  </si>
  <si>
    <t>T+</t>
  </si>
  <si>
    <t>Mean</t>
  </si>
  <si>
    <t>STDEV</t>
  </si>
  <si>
    <t>z</t>
  </si>
  <si>
    <t>Continuity Correction</t>
  </si>
  <si>
    <t>variables:</t>
  </si>
  <si>
    <t>sum of positive ranks</t>
  </si>
  <si>
    <t>sum of negative ranks</t>
  </si>
  <si>
    <t xml:space="preserve"> n</t>
  </si>
  <si>
    <t>Wilcoxon Signed Rank Test</t>
  </si>
  <si>
    <t xml:space="preserve"> expected value</t>
  </si>
  <si>
    <t xml:space="preserve"> standard deviation</t>
  </si>
  <si>
    <t xml:space="preserve"> z corrected for ties</t>
  </si>
  <si>
    <t xml:space="preserve"> p-value (two-tailed)</t>
  </si>
  <si>
    <t>No.</t>
  </si>
  <si>
    <t>Label</t>
  </si>
  <si>
    <t>Data</t>
  </si>
  <si>
    <t>Rank</t>
  </si>
  <si>
    <t xml:space="preserve"> </t>
  </si>
  <si>
    <t>two tail</t>
  </si>
  <si>
    <t>Treat1 - Treat2</t>
  </si>
  <si>
    <t>p-value one tailed</t>
  </si>
  <si>
    <t>พัฒนาโดย รศ.ดร.อนุวัติ คูณแก้ว  คณะครุศาสตร์ มหาวิทยาลัยราชภัฎเพชรบูรณ์</t>
  </si>
  <si>
    <t>พิมพ์ที่นี่</t>
  </si>
  <si>
    <t>คนที่</t>
  </si>
  <si>
    <t>ก่อนเรียน</t>
  </si>
  <si>
    <t>หลังเรียน</t>
  </si>
  <si>
    <r>
      <t>ระดับความเชื่อมั่น (</t>
    </r>
    <r>
      <rPr>
        <sz val="11"/>
        <color theme="1"/>
        <rFont val="Symbol"/>
        <family val="1"/>
        <charset val="2"/>
      </rPr>
      <t xml:space="preserve">a </t>
    </r>
    <r>
      <rPr>
        <sz val="11"/>
        <color theme="1"/>
        <rFont val="Calibri"/>
        <family val="2"/>
        <charset val="222"/>
        <scheme val="minor"/>
      </rPr>
      <t>) (ให้พิมพ์ 0.05 หรือ 0.01)</t>
    </r>
  </si>
  <si>
    <t>สมมุติฐานการวิจัย (ให้พิมพ์ 1 หรือ 2 หรือ 3)</t>
  </si>
  <si>
    <t>1. ค่าเฉลี่ย สูงกว่า/มากกว่า คะแนนที่กำหนด  (ให้พิมพ์ 1)</t>
  </si>
  <si>
    <t>2. ค่าเฉลี่ย น้อยกว่า/ต่ำกว่า คะแนนที่กำหนด  (ให้พิมพ์ 2)</t>
  </si>
  <si>
    <t>3. ค่าเฉลี่ย กับ คะแนนที่กำหนด แตกต่างกัน   (ให้พิมพ์ 3)</t>
  </si>
  <si>
    <t>ค่าเฉลี่ย (Mean)</t>
  </si>
  <si>
    <t xml:space="preserve">วิธีใช้ </t>
  </si>
  <si>
    <t>1. คลิกที่ชีท (Sheet) "Data" เพื่อคีย์คะแนน/ข้อมูล หรือ คัดลอก (Copy) จากไฟล์ Excel ก็ได้ ดังนี้</t>
  </si>
  <si>
    <t xml:space="preserve">    1.1 คีย์คะแนน/ข้อมูล ก่อนเรียน (Pretest) ที่คอลัมน์ B  และ หลังเรียน ที่คอลัมน์ C </t>
  </si>
  <si>
    <t xml:space="preserve">    1.2  คีย์หรือเลือกตัวเลข 1 หรือ 2 หรือ 3 เท่านั้น โดยมีหลักเกณฑ์ดังนี้                </t>
  </si>
  <si>
    <t xml:space="preserve">          1) ถ้าสมมุติฐานการวิจัยที่ผู้วิจัยกำหนดว่า "ค่าเฉลี่ยหลังเรียน  สูงกว่า ก่อนเรียน"  ให้คีย์หรือเลือก เลข 1</t>
  </si>
  <si>
    <t xml:space="preserve">          2) ถ้าสมมุติฐานการวิจัยที่ผู้วิจัยกำหนดว่า "ค่าเฉลี่ยของกลุ่มที่ 1  น้อยกว่า กลุ่มที่ 2"  ให้คีย์หรือเลือก เลข 2</t>
  </si>
  <si>
    <t xml:space="preserve">          3) ถ้าสมมุติฐานการวิจัยที่ผู้วิจัยกำหนดว่า "ค่าเฉลี่ยหลังเรียน และ ก่อนเรียน  แตกต่างกัน"  ให้คีย์หรือเลือก เลข 3</t>
  </si>
  <si>
    <t>3. ก่อนคีย์ข้อมูล ควรลบข้อมูลที่มีอยู่  และตรวจสอบความถูกต้องในการคีย์ข้อมูลด้วย</t>
  </si>
  <si>
    <t>ผลการวิเคราะห์ข้อมูล และ การแปลผล</t>
  </si>
  <si>
    <t>2. ผลลัพธ์จะนำเสนอค่าสถิติ ดังนี้</t>
  </si>
  <si>
    <t>3. ให้นำการแปลผลไปประยุกต์ใช้กับงานวิจัยของท่านตามความเหมาะสม</t>
  </si>
  <si>
    <t xml:space="preserve">โปรแกรมการวิเคราะห์เปรียบเทียบ ก่อนเรียน กับ หลังเรียน โดยใช้ Wilcoxon Signed Rank Test </t>
  </si>
  <si>
    <t>คำชี้แจง  ให้พิมพ์หรือคีย์ข้อมูล/คะแนน  ก่อนเรียน และ หลังเรียน  และ สมมติฐานการวิจัยที่กำหนด</t>
  </si>
  <si>
    <t xml:space="preserve">สมมติฐานการวิจัย (Research hypothesis) ให้เลือก / พิมพ์ 1 หรือ 2 หรือ 3 เท่านั้น          </t>
  </si>
  <si>
    <t>ถ้าสมมุติฐานการวิจัย กำหนดว่า...</t>
  </si>
  <si>
    <t>1. หลังเรียน สูงกว่า ก่อนเรียน ให้เลือก / พิมพ์  1</t>
  </si>
  <si>
    <t>2. หลังเรียน น้อยกว่า ก่อนเรียน ให้เลือก / พิมพ์ 2</t>
  </si>
  <si>
    <t>3. ก่อนเรียน และ หลังเรียน แตกต่างกัน ให้เลือก / พิมพ์ 3</t>
  </si>
  <si>
    <t>pre</t>
  </si>
  <si>
    <t>post</t>
  </si>
  <si>
    <t>ws</t>
  </si>
  <si>
    <t>n(n+1)</t>
  </si>
  <si>
    <t>n(n+1)/4</t>
  </si>
  <si>
    <t>n(n+1)*(2n+1)</t>
  </si>
  <si>
    <t>sqrt</t>
  </si>
  <si>
    <t>p-value 1 tailed</t>
  </si>
  <si>
    <t>p-value 2 tailed</t>
  </si>
  <si>
    <t>Mean Rank +</t>
  </si>
  <si>
    <t>Mean Rank -</t>
  </si>
  <si>
    <t>N ทั้งหมด</t>
  </si>
  <si>
    <t>n ไม่เอาเมื่อ post - pre =0</t>
  </si>
  <si>
    <t>N Negative Ranks</t>
  </si>
  <si>
    <t xml:space="preserve">N Positive Ranks </t>
  </si>
  <si>
    <t>N Ties</t>
  </si>
  <si>
    <t>จำนวน</t>
  </si>
  <si>
    <t>ลำดับที่เฉลี่ย</t>
  </si>
  <si>
    <t>ผลรวมลำดับที่</t>
  </si>
  <si>
    <t>รวม</t>
  </si>
  <si>
    <t xml:space="preserve">เครื่องหมายลำดับที่ + (หลังเรียน &gt; ก่อนเรียน) </t>
  </si>
  <si>
    <t>เครื่องหมายลำดับที่ -  (หลังเรียน &lt; ก่อนเรียน)</t>
  </si>
  <si>
    <t>Negative Ranks T+ ผลรวมลำดับที่</t>
  </si>
  <si>
    <t>Positive Ranks T- ผลรวมลำดับที่</t>
  </si>
  <si>
    <t>ค่าระดับนัยสำคัญแบบ 2 ทาง (Sig 2-tailed)</t>
  </si>
  <si>
    <t>ค่าระดับนัยสำคัญแบบทางเดียว (Sig 1-tailed)</t>
  </si>
  <si>
    <t>Z</t>
  </si>
  <si>
    <t xml:space="preserve">ตาราง   การเปรียบเทียบผลสัมฤทธิ์ทางการเรียน/ความสามารถ ก่อนเรียน กับ หลังเรียน  </t>
  </si>
  <si>
    <t>การทดสอบ</t>
  </si>
  <si>
    <t>N</t>
  </si>
  <si>
    <t></t>
  </si>
  <si>
    <t>S.D</t>
  </si>
  <si>
    <t>D</t>
  </si>
  <si>
    <t>Mean pretest</t>
  </si>
  <si>
    <t>Mean Posttest</t>
  </si>
  <si>
    <t>SD pre</t>
  </si>
  <si>
    <t>SD post</t>
  </si>
  <si>
    <t>ผลการวิเคราะห์</t>
  </si>
  <si>
    <t>ส่วนเบี่ยงเบนมาตรฐาน (Standard Deviation)</t>
  </si>
  <si>
    <t>กลุ่มตัวอย่าง (Samples)</t>
  </si>
  <si>
    <t>N pre</t>
  </si>
  <si>
    <t>N post</t>
  </si>
  <si>
    <t>ค่าเฉลี่ยของหลังเรียนกับก่อนเรียน (Post - Pre = D)</t>
  </si>
  <si>
    <t>Post - Pre</t>
  </si>
  <si>
    <t xml:space="preserve">    2.1  ค่าสถิติพื้นฐาน และ ค่าสถิติที่ได้จากการทดสอบโดยใช้ Wilcoxon Signed Rank Test </t>
  </si>
  <si>
    <t xml:space="preserve">    2.2 ตารางแสดงค่าสถิติต่าง ๆ และ การแปลผล ที่สอดคลัองกับที่ผู้วิจัยได้กำหนดไว้จากคีย์หรือเลือกในข้อ 1.2 </t>
  </si>
  <si>
    <t>2. จำนวนกลุ่มตัวอย่างไม่เกิน 1,000 คน</t>
  </si>
  <si>
    <t>ค่า Z  ค่า Sig 2-tailed  และ Sig 1-tailed</t>
  </si>
  <si>
    <t>1. คลิกที่ชีท (Sheet) "Result (ผลลัพธ์)"</t>
  </si>
  <si>
    <t>คะแนนหลังเรียน = คะแนนก่อนเรียน (Ties)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</si>
</sst>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"/>
    <numFmt numFmtId="166" formatCode=".0000"/>
    <numFmt numFmtId="167" formatCode="0.00000"/>
    <numFmt numFmtId="168" formatCode="0.0000"/>
  </numFmts>
  <fonts count="24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charset val="22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CC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ngsana New"/>
      <family val="1"/>
    </font>
    <font>
      <sz val="11"/>
      <color rgb="FF212529"/>
      <name val="Segoe UI"/>
      <family val="2"/>
    </font>
    <font>
      <sz val="11"/>
      <color theme="1"/>
      <name val="MS Reference Sans Serif"/>
      <family val="2"/>
    </font>
    <font>
      <sz val="11"/>
      <color rgb="FF0000FF"/>
      <name val="Calibri"/>
      <family val="2"/>
      <charset val="22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7" fillId="5" borderId="0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9" fillId="6" borderId="0" xfId="0" applyFont="1" applyFill="1" applyBorder="1" applyAlignment="1" applyProtection="1">
      <alignment horizontal="left"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left" vertical="center"/>
      <protection hidden="1"/>
    </xf>
    <xf numFmtId="0" fontId="0" fillId="7" borderId="2" xfId="0" applyFill="1" applyBorder="1" applyProtection="1">
      <protection hidden="1"/>
    </xf>
    <xf numFmtId="0" fontId="5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6" fillId="4" borderId="6" xfId="0" applyFont="1" applyFill="1" applyBorder="1" applyAlignment="1" applyProtection="1">
      <alignment horizontal="left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Protection="1">
      <protection hidden="1"/>
    </xf>
    <xf numFmtId="0" fontId="7" fillId="4" borderId="6" xfId="0" applyFont="1" applyFill="1" applyBorder="1" applyProtection="1">
      <protection hidden="1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14" fillId="4" borderId="10" xfId="0" applyFont="1" applyFill="1" applyBorder="1" applyAlignment="1" applyProtection="1">
      <alignment horizontal="left" vertical="center"/>
      <protection hidden="1"/>
    </xf>
    <xf numFmtId="0" fontId="15" fillId="4" borderId="11" xfId="0" applyFont="1" applyFill="1" applyBorder="1" applyProtection="1">
      <protection hidden="1"/>
    </xf>
    <xf numFmtId="0" fontId="15" fillId="4" borderId="10" xfId="0" applyFont="1" applyFill="1" applyBorder="1" applyProtection="1">
      <protection hidden="1"/>
    </xf>
    <xf numFmtId="0" fontId="10" fillId="4" borderId="11" xfId="0" applyFont="1" applyFill="1" applyBorder="1" applyProtection="1">
      <protection hidden="1"/>
    </xf>
    <xf numFmtId="0" fontId="17" fillId="5" borderId="13" xfId="0" applyFont="1" applyFill="1" applyBorder="1" applyProtection="1"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11" fillId="10" borderId="1" xfId="0" applyFont="1" applyFill="1" applyBorder="1" applyAlignment="1" applyProtection="1">
      <alignment horizontal="center"/>
      <protection hidden="1"/>
    </xf>
    <xf numFmtId="0" fontId="11" fillId="10" borderId="3" xfId="0" applyFont="1" applyFill="1" applyBorder="1" applyAlignment="1" applyProtection="1">
      <alignment horizontal="center" vertical="center"/>
      <protection hidden="1"/>
    </xf>
    <xf numFmtId="0" fontId="11" fillId="7" borderId="1" xfId="0" applyFont="1" applyFill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9" fillId="11" borderId="1" xfId="0" applyFont="1" applyFill="1" applyBorder="1" applyProtection="1">
      <protection hidden="1"/>
    </xf>
    <xf numFmtId="0" fontId="5" fillId="12" borderId="3" xfId="0" applyFont="1" applyFill="1" applyBorder="1" applyProtection="1">
      <protection hidden="1"/>
    </xf>
    <xf numFmtId="0" fontId="17" fillId="5" borderId="1" xfId="0" applyFont="1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0" fillId="12" borderId="4" xfId="0" applyFill="1" applyBorder="1" applyProtection="1"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center" vertical="center"/>
      <protection hidden="1"/>
    </xf>
    <xf numFmtId="168" fontId="0" fillId="5" borderId="0" xfId="0" applyNumberFormat="1" applyFill="1" applyBorder="1" applyProtection="1">
      <protection hidden="1"/>
    </xf>
    <xf numFmtId="168" fontId="0" fillId="5" borderId="0" xfId="0" applyNumberFormat="1" applyFill="1" applyBorder="1" applyAlignment="1" applyProtection="1">
      <alignment vertical="center"/>
      <protection hidden="1"/>
    </xf>
    <xf numFmtId="1" fontId="0" fillId="5" borderId="0" xfId="0" applyNumberFormat="1" applyFill="1" applyBorder="1" applyAlignment="1" applyProtection="1">
      <alignment horizontal="right" vertical="center"/>
      <protection hidden="1"/>
    </xf>
    <xf numFmtId="165" fontId="0" fillId="5" borderId="0" xfId="0" applyNumberFormat="1" applyFill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right" vertical="center"/>
      <protection hidden="1"/>
    </xf>
    <xf numFmtId="2" fontId="0" fillId="5" borderId="0" xfId="0" applyNumberForma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quotePrefix="1" applyFill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10" borderId="15" xfId="0" applyFill="1" applyBorder="1" applyProtection="1">
      <protection hidden="1"/>
    </xf>
    <xf numFmtId="0" fontId="11" fillId="10" borderId="2" xfId="0" applyFont="1" applyFill="1" applyBorder="1" applyAlignment="1" applyProtection="1">
      <alignment horizontal="center"/>
      <protection hidden="1"/>
    </xf>
    <xf numFmtId="0" fontId="0" fillId="10" borderId="2" xfId="0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0" fillId="5" borderId="3" xfId="0" applyNumberFormat="1" applyFill="1" applyBorder="1" applyAlignment="1" applyProtection="1">
      <alignment horizontal="center" vertical="center"/>
      <protection hidden="1"/>
    </xf>
    <xf numFmtId="165" fontId="0" fillId="5" borderId="4" xfId="0" applyNumberForma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/>
      <protection hidden="1"/>
    </xf>
    <xf numFmtId="165" fontId="0" fillId="5" borderId="0" xfId="0" applyNumberFormat="1" applyFill="1" applyBorder="1" applyAlignment="1" applyProtection="1">
      <alignment horizontal="center"/>
      <protection hidden="1"/>
    </xf>
    <xf numFmtId="168" fontId="0" fillId="5" borderId="0" xfId="0" applyNumberFormat="1" applyFill="1" applyBorder="1" applyAlignment="1" applyProtection="1">
      <alignment horizontal="center"/>
      <protection hidden="1"/>
    </xf>
    <xf numFmtId="168" fontId="0" fillId="5" borderId="0" xfId="0" applyNumberFormat="1" applyFill="1" applyBorder="1" applyAlignment="1" applyProtection="1">
      <alignment horizontal="center" vertical="center"/>
      <protection hidden="1"/>
    </xf>
    <xf numFmtId="168" fontId="0" fillId="5" borderId="0" xfId="0" applyNumberFormat="1" applyFill="1" applyBorder="1" applyAlignment="1" applyProtection="1">
      <alignment horizontal="left" vertical="center"/>
      <protection hidden="1"/>
    </xf>
    <xf numFmtId="165" fontId="0" fillId="5" borderId="0" xfId="0" applyNumberFormat="1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165" fontId="0" fillId="5" borderId="0" xfId="0" applyNumberFormat="1" applyFill="1" applyBorder="1" applyAlignment="1" applyProtection="1">
      <alignment horizontal="left"/>
      <protection hidden="1"/>
    </xf>
    <xf numFmtId="0" fontId="23" fillId="10" borderId="5" xfId="0" applyFon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13" fillId="4" borderId="7" xfId="0" applyFont="1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11" fillId="9" borderId="1" xfId="0" applyFont="1" applyFill="1" applyBorder="1" applyProtection="1">
      <protection hidden="1"/>
    </xf>
    <xf numFmtId="0" fontId="0" fillId="5" borderId="7" xfId="0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13" xfId="0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0" fontId="16" fillId="5" borderId="0" xfId="0" applyFont="1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0" fillId="5" borderId="13" xfId="0" applyFont="1" applyFill="1" applyBorder="1" applyAlignment="1" applyProtection="1">
      <alignment vertical="center"/>
      <protection hidden="1"/>
    </xf>
    <xf numFmtId="0" fontId="0" fillId="5" borderId="10" xfId="0" applyFont="1" applyFill="1" applyBorder="1" applyAlignment="1" applyProtection="1">
      <alignment vertical="center"/>
      <protection hidden="1"/>
    </xf>
    <xf numFmtId="0" fontId="0" fillId="5" borderId="11" xfId="0" applyFont="1" applyFill="1" applyBorder="1" applyProtection="1">
      <protection hidden="1"/>
    </xf>
    <xf numFmtId="0" fontId="16" fillId="5" borderId="11" xfId="0" applyFont="1" applyFill="1" applyBorder="1" applyProtection="1">
      <protection hidden="1"/>
    </xf>
    <xf numFmtId="0" fontId="0" fillId="5" borderId="12" xfId="0" applyFill="1" applyBorder="1" applyProtection="1">
      <protection hidden="1"/>
    </xf>
    <xf numFmtId="0" fontId="0" fillId="5" borderId="0" xfId="0" applyFont="1" applyFill="1" applyBorder="1" applyAlignment="1" applyProtection="1">
      <alignment vertical="center"/>
      <protection hidden="1"/>
    </xf>
    <xf numFmtId="0" fontId="18" fillId="9" borderId="5" xfId="0" applyFont="1" applyFill="1" applyBorder="1" applyProtection="1">
      <protection hidden="1"/>
    </xf>
    <xf numFmtId="0" fontId="18" fillId="9" borderId="15" xfId="0" applyFont="1" applyFill="1" applyBorder="1" applyProtection="1">
      <protection hidden="1"/>
    </xf>
    <xf numFmtId="0" fontId="0" fillId="9" borderId="15" xfId="0" applyFill="1" applyBorder="1" applyProtection="1">
      <protection hidden="1"/>
    </xf>
    <xf numFmtId="0" fontId="0" fillId="9" borderId="2" xfId="0" applyFill="1" applyBorder="1" applyProtection="1"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7" fillId="5" borderId="1" xfId="0" applyNumberFormat="1" applyFont="1" applyFill="1" applyBorder="1" applyAlignment="1" applyProtection="1">
      <alignment horizontal="center"/>
      <protection locked="0"/>
    </xf>
    <xf numFmtId="0" fontId="1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0" fillId="0" borderId="1" xfId="0" applyFont="1" applyBorder="1" applyProtection="1">
      <protection hidden="1"/>
    </xf>
    <xf numFmtId="0" fontId="0" fillId="0" borderId="1" xfId="0" quotePrefix="1" applyBorder="1" applyProtection="1">
      <protection hidden="1"/>
    </xf>
    <xf numFmtId="0" fontId="0" fillId="5" borderId="1" xfId="0" applyFill="1" applyBorder="1" applyProtection="1">
      <protection hidden="1"/>
    </xf>
    <xf numFmtId="2" fontId="0" fillId="0" borderId="1" xfId="0" applyNumberFormat="1" applyBorder="1" applyProtection="1">
      <protection hidden="1"/>
    </xf>
    <xf numFmtId="0" fontId="1" fillId="0" borderId="0" xfId="1" applyProtection="1"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1" xfId="0" applyFill="1" applyBorder="1" applyProtection="1">
      <protection hidden="1"/>
    </xf>
    <xf numFmtId="0" fontId="4" fillId="0" borderId="0" xfId="0" quotePrefix="1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1" xfId="0" quotePrefix="1" applyFont="1" applyBorder="1" applyProtection="1">
      <protection hidden="1"/>
    </xf>
    <xf numFmtId="165" fontId="4" fillId="0" borderId="0" xfId="0" applyNumberFormat="1" applyFont="1" applyProtection="1">
      <protection hidden="1"/>
    </xf>
    <xf numFmtId="164" fontId="0" fillId="0" borderId="1" xfId="0" applyNumberFormat="1" applyBorder="1" applyProtection="1">
      <protection hidden="1"/>
    </xf>
    <xf numFmtId="167" fontId="0" fillId="0" borderId="1" xfId="0" applyNumberFormat="1" applyBorder="1" applyProtection="1">
      <protection hidden="1"/>
    </xf>
    <xf numFmtId="165" fontId="4" fillId="2" borderId="0" xfId="0" applyNumberFormat="1" applyFont="1" applyFill="1" applyProtection="1">
      <protection hidden="1"/>
    </xf>
    <xf numFmtId="166" fontId="4" fillId="3" borderId="0" xfId="0" applyNumberFormat="1" applyFont="1" applyFill="1" applyProtection="1">
      <protection hidden="1"/>
    </xf>
    <xf numFmtId="2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Protection="1">
      <protection hidden="1"/>
    </xf>
    <xf numFmtId="0" fontId="0" fillId="2" borderId="1" xfId="0" quotePrefix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11" fillId="13" borderId="1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165" fontId="0" fillId="5" borderId="1" xfId="0" applyNumberFormat="1" applyFill="1" applyBorder="1" applyProtection="1"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vertical="center"/>
      <protection hidden="1"/>
    </xf>
    <xf numFmtId="2" fontId="0" fillId="5" borderId="1" xfId="0" applyNumberFormat="1" applyFill="1" applyBorder="1" applyProtection="1">
      <protection hidden="1"/>
    </xf>
    <xf numFmtId="0" fontId="22" fillId="5" borderId="0" xfId="0" applyFont="1" applyFill="1" applyProtection="1">
      <protection hidden="1"/>
    </xf>
    <xf numFmtId="0" fontId="11" fillId="14" borderId="1" xfId="0" applyFont="1" applyFill="1" applyBorder="1" applyAlignment="1" applyProtection="1">
      <alignment vertical="center"/>
      <protection hidden="1"/>
    </xf>
    <xf numFmtId="165" fontId="0" fillId="5" borderId="1" xfId="0" applyNumberFormat="1" applyFill="1" applyBorder="1" applyAlignment="1" applyProtection="1">
      <alignment horizontal="right" vertical="center"/>
      <protection hidden="1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25400</xdr:rowOff>
    </xdr:from>
    <xdr:to>
      <xdr:col>1</xdr:col>
      <xdr:colOff>494890</xdr:colOff>
      <xdr:row>6</xdr:row>
      <xdr:rowOff>161959</xdr:rowOff>
    </xdr:to>
    <xdr:sp macro="" textlink="">
      <xdr:nvSpPr>
        <xdr:cNvPr id="2" name="ลูกศรลง 1"/>
        <xdr:cNvSpPr/>
      </xdr:nvSpPr>
      <xdr:spPr>
        <a:xfrm>
          <a:off x="692150" y="1130300"/>
          <a:ext cx="266290" cy="136559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215900</xdr:colOff>
      <xdr:row>6</xdr:row>
      <xdr:rowOff>25400</xdr:rowOff>
    </xdr:from>
    <xdr:to>
      <xdr:col>2</xdr:col>
      <xdr:colOff>482190</xdr:colOff>
      <xdr:row>6</xdr:row>
      <xdr:rowOff>161959</xdr:rowOff>
    </xdr:to>
    <xdr:sp macro="" textlink="">
      <xdr:nvSpPr>
        <xdr:cNvPr id="3" name="ลูกศรลง 2"/>
        <xdr:cNvSpPr/>
      </xdr:nvSpPr>
      <xdr:spPr>
        <a:xfrm>
          <a:off x="1352550" y="1130300"/>
          <a:ext cx="266290" cy="136559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241300</xdr:colOff>
      <xdr:row>6</xdr:row>
      <xdr:rowOff>19050</xdr:rowOff>
    </xdr:from>
    <xdr:to>
      <xdr:col>5</xdr:col>
      <xdr:colOff>507590</xdr:colOff>
      <xdr:row>6</xdr:row>
      <xdr:rowOff>155609</xdr:rowOff>
    </xdr:to>
    <xdr:sp macro="" textlink="">
      <xdr:nvSpPr>
        <xdr:cNvPr id="4" name="ลูกศรลง 3"/>
        <xdr:cNvSpPr/>
      </xdr:nvSpPr>
      <xdr:spPr>
        <a:xfrm>
          <a:off x="7581900" y="1123950"/>
          <a:ext cx="266290" cy="136559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25400</xdr:colOff>
      <xdr:row>21</xdr:row>
      <xdr:rowOff>19050</xdr:rowOff>
    </xdr:from>
    <xdr:to>
      <xdr:col>29</xdr:col>
      <xdr:colOff>585819</xdr:colOff>
      <xdr:row>25</xdr:row>
      <xdr:rowOff>169749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4550" y="4279900"/>
          <a:ext cx="2998819" cy="988899"/>
        </a:xfrm>
        <a:prstGeom prst="rect">
          <a:avLst/>
        </a:prstGeom>
      </xdr:spPr>
    </xdr:pic>
    <xdr:clientData/>
  </xdr:twoCellAnchor>
  <xdr:twoCellAnchor editAs="oneCell">
    <xdr:from>
      <xdr:col>21</xdr:col>
      <xdr:colOff>457200</xdr:colOff>
      <xdr:row>13</xdr:row>
      <xdr:rowOff>171450</xdr:rowOff>
    </xdr:from>
    <xdr:to>
      <xdr:col>23</xdr:col>
      <xdr:colOff>640175</xdr:colOff>
      <xdr:row>17</xdr:row>
      <xdr:rowOff>29656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2755900"/>
          <a:ext cx="1287875" cy="696406"/>
        </a:xfrm>
        <a:prstGeom prst="rect">
          <a:avLst/>
        </a:prstGeom>
      </xdr:spPr>
    </xdr:pic>
    <xdr:clientData/>
  </xdr:twoCellAnchor>
  <xdr:twoCellAnchor editAs="oneCell">
    <xdr:from>
      <xdr:col>24</xdr:col>
      <xdr:colOff>196851</xdr:colOff>
      <xdr:row>18</xdr:row>
      <xdr:rowOff>134197</xdr:rowOff>
    </xdr:from>
    <xdr:to>
      <xdr:col>28</xdr:col>
      <xdr:colOff>412751</xdr:colOff>
      <xdr:row>20</xdr:row>
      <xdr:rowOff>186972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0401" y="2858347"/>
          <a:ext cx="2654300" cy="471875"/>
        </a:xfrm>
        <a:prstGeom prst="rect">
          <a:avLst/>
        </a:prstGeom>
      </xdr:spPr>
    </xdr:pic>
    <xdr:clientData/>
  </xdr:twoCellAnchor>
  <xdr:twoCellAnchor editAs="oneCell">
    <xdr:from>
      <xdr:col>23</xdr:col>
      <xdr:colOff>660400</xdr:colOff>
      <xdr:row>3</xdr:row>
      <xdr:rowOff>66498</xdr:rowOff>
    </xdr:from>
    <xdr:to>
      <xdr:col>33</xdr:col>
      <xdr:colOff>418026</xdr:colOff>
      <xdr:row>12</xdr:row>
      <xdr:rowOff>120337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83000" y="682448"/>
          <a:ext cx="6240976" cy="1812789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31</xdr:row>
      <xdr:rowOff>192476</xdr:rowOff>
    </xdr:from>
    <xdr:to>
      <xdr:col>16</xdr:col>
      <xdr:colOff>94455</xdr:colOff>
      <xdr:row>42</xdr:row>
      <xdr:rowOff>56489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9800" y="6548826"/>
          <a:ext cx="2615405" cy="2169063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13</xdr:row>
      <xdr:rowOff>180953</xdr:rowOff>
    </xdr:from>
    <xdr:to>
      <xdr:col>26</xdr:col>
      <xdr:colOff>322833</xdr:colOff>
      <xdr:row>23</xdr:row>
      <xdr:rowOff>16159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47750" y="2765403"/>
          <a:ext cx="4996433" cy="1930706"/>
        </a:xfrm>
        <a:prstGeom prst="rect">
          <a:avLst/>
        </a:prstGeom>
      </xdr:spPr>
    </xdr:pic>
    <xdr:clientData/>
  </xdr:twoCellAnchor>
  <xdr:twoCellAnchor editAs="oneCell">
    <xdr:from>
      <xdr:col>25</xdr:col>
      <xdr:colOff>128449</xdr:colOff>
      <xdr:row>20</xdr:row>
      <xdr:rowOff>30218</xdr:rowOff>
    </xdr:from>
    <xdr:to>
      <xdr:col>30</xdr:col>
      <xdr:colOff>537537</xdr:colOff>
      <xdr:row>35</xdr:row>
      <xdr:rowOff>189856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52242" y="4070132"/>
          <a:ext cx="3474605" cy="3279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mJtbhGETU88" TargetMode="External"/><Relationship Id="rId1" Type="http://schemas.openxmlformats.org/officeDocument/2006/relationships/hyperlink" Target="https://www.youtube.com/watch?v=peF0OXx0G2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67"/>
  <sheetViews>
    <sheetView tabSelected="1" workbookViewId="0">
      <selection activeCell="D8" sqref="D8"/>
    </sheetView>
  </sheetViews>
  <sheetFormatPr defaultRowHeight="14.5"/>
  <cols>
    <col min="1" max="1" width="1.6328125" style="4" customWidth="1"/>
    <col min="2" max="2" width="7.6328125" style="4" customWidth="1"/>
    <col min="3" max="8" width="8.7265625" style="4"/>
    <col min="9" max="9" width="14.90625" style="4" customWidth="1"/>
    <col min="10" max="10" width="3.453125" style="4" customWidth="1"/>
    <col min="11" max="11" width="8.26953125" style="4" customWidth="1"/>
    <col min="12" max="12" width="4.90625" style="4" customWidth="1"/>
    <col min="13" max="13" width="7.90625" style="4" customWidth="1"/>
    <col min="14" max="16" width="8.7265625" style="3"/>
    <col min="17" max="17" width="8.7265625" style="3" customWidth="1"/>
    <col min="18" max="19" width="8.7265625" style="3"/>
    <col min="20" max="20" width="9.453125" style="3" customWidth="1"/>
    <col min="21" max="40" width="8.7265625" style="3"/>
    <col min="41" max="16384" width="8.7265625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0" ht="18.5">
      <c r="A2" s="19" t="s">
        <v>57</v>
      </c>
      <c r="B2" s="82"/>
      <c r="C2" s="20"/>
      <c r="D2" s="21"/>
      <c r="E2" s="22"/>
      <c r="F2" s="23"/>
      <c r="G2" s="22"/>
      <c r="H2" s="22"/>
      <c r="I2" s="83"/>
      <c r="J2" s="83"/>
      <c r="K2" s="83"/>
      <c r="L2" s="83"/>
      <c r="M2" s="84"/>
      <c r="N2" s="82"/>
      <c r="O2" s="84"/>
    </row>
    <row r="3" spans="1:40" ht="18" customHeight="1">
      <c r="A3" s="24"/>
      <c r="B3" s="85"/>
      <c r="C3" s="25" t="s">
        <v>35</v>
      </c>
      <c r="D3" s="85"/>
      <c r="E3" s="26"/>
      <c r="F3" s="27"/>
      <c r="G3" s="28"/>
      <c r="H3" s="28"/>
      <c r="I3" s="86"/>
      <c r="J3" s="86"/>
      <c r="K3" s="86"/>
      <c r="L3" s="86"/>
      <c r="M3" s="87"/>
      <c r="N3" s="85"/>
      <c r="O3" s="87"/>
    </row>
    <row r="4" spans="1:4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40">
      <c r="A6" s="3"/>
      <c r="B6" s="88" t="s">
        <v>46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  <c r="N6" s="90"/>
      <c r="O6" s="91"/>
      <c r="AG6" s="4"/>
      <c r="AH6" s="4"/>
      <c r="AI6" s="4"/>
      <c r="AJ6" s="4"/>
      <c r="AK6" s="4"/>
      <c r="AL6" s="4"/>
      <c r="AM6" s="4"/>
      <c r="AN6" s="4"/>
    </row>
    <row r="7" spans="1:40" ht="15.5">
      <c r="A7" s="3"/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4"/>
      <c r="L7" s="94"/>
      <c r="M7" s="94"/>
      <c r="N7" s="94"/>
      <c r="O7" s="95"/>
      <c r="AG7" s="4"/>
      <c r="AH7" s="4"/>
      <c r="AI7" s="4"/>
      <c r="AJ7" s="4"/>
      <c r="AK7" s="4"/>
      <c r="AL7" s="4"/>
      <c r="AM7" s="4"/>
      <c r="AN7" s="4"/>
    </row>
    <row r="8" spans="1:40" ht="15.5">
      <c r="A8" s="3"/>
      <c r="B8" s="92" t="s">
        <v>48</v>
      </c>
      <c r="C8" s="93"/>
      <c r="D8" s="93"/>
      <c r="E8" s="93"/>
      <c r="F8" s="93"/>
      <c r="G8" s="93"/>
      <c r="H8" s="93"/>
      <c r="I8" s="93"/>
      <c r="J8" s="93"/>
      <c r="K8" s="94"/>
      <c r="L8" s="94"/>
      <c r="M8" s="94"/>
      <c r="N8" s="94"/>
      <c r="O8" s="95"/>
      <c r="AG8" s="4"/>
      <c r="AH8" s="4"/>
      <c r="AI8" s="4"/>
      <c r="AJ8" s="4"/>
      <c r="AK8" s="4"/>
      <c r="AL8" s="4"/>
      <c r="AM8" s="4"/>
      <c r="AN8" s="4"/>
    </row>
    <row r="9" spans="1:40" s="3" customFormat="1" ht="15.5">
      <c r="B9" s="29" t="s">
        <v>49</v>
      </c>
      <c r="C9" s="93"/>
      <c r="D9" s="93"/>
      <c r="E9" s="93"/>
      <c r="F9" s="93"/>
      <c r="G9" s="93"/>
      <c r="H9" s="93"/>
      <c r="I9" s="93"/>
      <c r="J9" s="93"/>
      <c r="K9" s="94"/>
      <c r="L9" s="94"/>
      <c r="M9" s="94"/>
      <c r="N9" s="94"/>
      <c r="O9" s="95"/>
    </row>
    <row r="10" spans="1:40" ht="15.5">
      <c r="A10" s="3"/>
      <c r="B10" s="29" t="s">
        <v>50</v>
      </c>
      <c r="C10" s="93"/>
      <c r="D10" s="93"/>
      <c r="E10" s="93"/>
      <c r="F10" s="93"/>
      <c r="G10" s="93"/>
      <c r="H10" s="93"/>
      <c r="I10" s="93"/>
      <c r="J10" s="93"/>
      <c r="K10" s="94"/>
      <c r="L10" s="94"/>
      <c r="M10" s="94"/>
      <c r="N10" s="94"/>
      <c r="O10" s="95"/>
      <c r="AG10" s="4"/>
      <c r="AH10" s="4"/>
      <c r="AI10" s="4"/>
      <c r="AJ10" s="4"/>
      <c r="AK10" s="4"/>
      <c r="AL10" s="4"/>
      <c r="AM10" s="4"/>
      <c r="AN10" s="4"/>
    </row>
    <row r="11" spans="1:40" ht="15.5">
      <c r="A11" s="3"/>
      <c r="B11" s="29" t="s">
        <v>51</v>
      </c>
      <c r="C11" s="93"/>
      <c r="D11" s="93"/>
      <c r="E11" s="93"/>
      <c r="F11" s="93"/>
      <c r="G11" s="93"/>
      <c r="H11" s="93"/>
      <c r="I11" s="93"/>
      <c r="J11" s="93"/>
      <c r="K11" s="94"/>
      <c r="L11" s="94"/>
      <c r="M11" s="94"/>
      <c r="N11" s="94"/>
      <c r="O11" s="95"/>
      <c r="AG11" s="4"/>
      <c r="AH11" s="4"/>
      <c r="AI11" s="4"/>
      <c r="AJ11" s="4"/>
      <c r="AK11" s="4"/>
      <c r="AL11" s="4"/>
      <c r="AM11" s="4"/>
      <c r="AN11" s="4"/>
    </row>
    <row r="12" spans="1:40" ht="15.5">
      <c r="A12" s="3"/>
      <c r="B12" s="29" t="s">
        <v>52</v>
      </c>
      <c r="C12" s="93"/>
      <c r="D12" s="93"/>
      <c r="E12" s="93"/>
      <c r="F12" s="93"/>
      <c r="G12" s="93"/>
      <c r="H12" s="93"/>
      <c r="I12" s="93"/>
      <c r="J12" s="93"/>
      <c r="K12" s="94"/>
      <c r="L12" s="94"/>
      <c r="M12" s="94"/>
      <c r="N12" s="94"/>
      <c r="O12" s="95"/>
      <c r="AG12" s="4"/>
      <c r="AH12" s="4"/>
      <c r="AI12" s="4"/>
      <c r="AJ12" s="4"/>
      <c r="AK12" s="4"/>
      <c r="AL12" s="4"/>
      <c r="AM12" s="4"/>
      <c r="AN12" s="4"/>
    </row>
    <row r="13" spans="1:40" ht="15.5">
      <c r="A13" s="3"/>
      <c r="B13" s="96" t="s">
        <v>110</v>
      </c>
      <c r="C13" s="93"/>
      <c r="D13" s="93"/>
      <c r="E13" s="93"/>
      <c r="F13" s="93"/>
      <c r="G13" s="93"/>
      <c r="H13" s="93"/>
      <c r="I13" s="93"/>
      <c r="J13" s="94"/>
      <c r="K13" s="94"/>
      <c r="L13" s="94"/>
      <c r="M13" s="94"/>
      <c r="N13" s="94"/>
      <c r="O13" s="95"/>
      <c r="AG13" s="4"/>
      <c r="AH13" s="4"/>
      <c r="AI13" s="4"/>
      <c r="AJ13" s="4"/>
      <c r="AK13" s="4"/>
      <c r="AL13" s="4"/>
      <c r="AM13" s="4"/>
      <c r="AN13" s="4"/>
    </row>
    <row r="14" spans="1:40" ht="15.5">
      <c r="A14" s="3"/>
      <c r="B14" s="97" t="s">
        <v>53</v>
      </c>
      <c r="C14" s="98"/>
      <c r="D14" s="98"/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100"/>
      <c r="AG14" s="4"/>
      <c r="AH14" s="4"/>
      <c r="AI14" s="4"/>
      <c r="AJ14" s="4"/>
      <c r="AK14" s="4"/>
      <c r="AL14" s="4"/>
      <c r="AM14" s="4"/>
      <c r="AN14" s="4"/>
    </row>
    <row r="15" spans="1:40" ht="15.5">
      <c r="A15" s="3"/>
      <c r="B15" s="101"/>
      <c r="C15" s="93"/>
      <c r="D15" s="93"/>
      <c r="E15" s="93"/>
      <c r="F15" s="93"/>
      <c r="G15" s="93"/>
      <c r="H15" s="93"/>
      <c r="I15" s="93"/>
      <c r="J15" s="94"/>
      <c r="K15" s="94"/>
      <c r="L15" s="94"/>
      <c r="M15" s="94"/>
      <c r="N15" s="94"/>
      <c r="O15" s="2"/>
      <c r="AG15" s="4"/>
      <c r="AH15" s="4"/>
      <c r="AI15" s="4"/>
      <c r="AJ15" s="4"/>
      <c r="AK15" s="4"/>
      <c r="AL15" s="4"/>
      <c r="AM15" s="4"/>
      <c r="AN15" s="4"/>
    </row>
    <row r="16" spans="1:40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AG16" s="4"/>
      <c r="AH16" s="4"/>
      <c r="AI16" s="4"/>
      <c r="AJ16" s="4"/>
      <c r="AK16" s="4"/>
      <c r="AL16" s="4"/>
      <c r="AM16" s="4"/>
      <c r="AN16" s="4"/>
    </row>
    <row r="17" spans="1:40" ht="15.5">
      <c r="A17" s="2"/>
      <c r="B17" s="102" t="s">
        <v>54</v>
      </c>
      <c r="C17" s="103"/>
      <c r="D17" s="104"/>
      <c r="E17" s="104"/>
      <c r="F17" s="105"/>
      <c r="G17" s="90"/>
      <c r="H17" s="90"/>
      <c r="I17" s="90"/>
      <c r="J17" s="90"/>
      <c r="K17" s="90"/>
      <c r="L17" s="90"/>
      <c r="M17" s="90"/>
      <c r="N17" s="90"/>
      <c r="O17" s="91"/>
      <c r="AG17" s="4"/>
      <c r="AH17" s="4"/>
      <c r="AI17" s="4"/>
      <c r="AJ17" s="4"/>
      <c r="AK17" s="4"/>
      <c r="AL17" s="4"/>
      <c r="AM17" s="4"/>
      <c r="AN17" s="4"/>
    </row>
    <row r="18" spans="1:40">
      <c r="A18" s="2"/>
      <c r="B18" s="106" t="s">
        <v>112</v>
      </c>
      <c r="C18" s="2"/>
      <c r="D18" s="2"/>
      <c r="E18" s="2"/>
      <c r="F18" s="2"/>
      <c r="G18" s="2"/>
      <c r="H18" s="2"/>
      <c r="I18" s="2"/>
      <c r="J18" s="2"/>
      <c r="L18" s="2"/>
      <c r="M18" s="2"/>
      <c r="N18" s="2"/>
      <c r="O18" s="95"/>
      <c r="AG18" s="4"/>
      <c r="AH18" s="4"/>
      <c r="AI18" s="4"/>
      <c r="AJ18" s="4"/>
      <c r="AK18" s="4"/>
      <c r="AL18" s="4"/>
      <c r="AM18" s="4"/>
      <c r="AN18" s="4"/>
    </row>
    <row r="19" spans="1:40">
      <c r="A19" s="2"/>
      <c r="B19" s="107" t="s">
        <v>55</v>
      </c>
      <c r="C19" s="2"/>
      <c r="D19" s="2"/>
      <c r="E19" s="2"/>
      <c r="F19" s="2"/>
      <c r="G19" s="2"/>
      <c r="H19" s="2"/>
      <c r="J19" s="2"/>
      <c r="K19" s="2"/>
      <c r="L19" s="2"/>
      <c r="M19" s="2"/>
      <c r="N19" s="2"/>
      <c r="O19" s="95"/>
      <c r="AG19" s="4"/>
      <c r="AH19" s="4"/>
      <c r="AI19" s="4"/>
      <c r="AJ19" s="4"/>
      <c r="AK19" s="4"/>
      <c r="AL19" s="4"/>
      <c r="AM19" s="4"/>
      <c r="AN19" s="4"/>
    </row>
    <row r="20" spans="1:40">
      <c r="A20" s="2"/>
      <c r="B20" s="107" t="s">
        <v>108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5"/>
      <c r="AG20" s="4"/>
      <c r="AH20" s="4"/>
      <c r="AI20" s="4"/>
      <c r="AJ20" s="4"/>
      <c r="AK20" s="4"/>
      <c r="AL20" s="4"/>
      <c r="AM20" s="4"/>
      <c r="AN20" s="4"/>
    </row>
    <row r="21" spans="1:40">
      <c r="A21" s="2"/>
      <c r="B21" s="107" t="s">
        <v>109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5"/>
      <c r="AG21" s="4"/>
      <c r="AH21" s="4"/>
      <c r="AI21" s="4"/>
      <c r="AJ21" s="4"/>
      <c r="AK21" s="4"/>
      <c r="AL21" s="4"/>
      <c r="AM21" s="4"/>
      <c r="AN21" s="4"/>
    </row>
    <row r="22" spans="1:40">
      <c r="A22" s="2"/>
      <c r="B22" s="108" t="s">
        <v>56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0"/>
      <c r="AG22" s="4"/>
      <c r="AH22" s="4"/>
      <c r="AI22" s="4"/>
      <c r="AJ22" s="4"/>
      <c r="AK22" s="4"/>
      <c r="AL22" s="4"/>
      <c r="AM22" s="4"/>
      <c r="AN22" s="4"/>
    </row>
    <row r="23" spans="1:4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4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4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4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4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4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4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4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4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4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</sheetData>
  <sheetProtection algorithmName="SHA-512" hashValue="41H65JOD50hdLd/qP5rNxHGvYsD2Q7hg3csi07r2qbBmJpTGpqmXra6ZhyeIb4n7cuZ1qM7KJd6foldbhYeBfg==" saltValue="CeBDe3H+GJ+VqTZYneFi1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008"/>
  <sheetViews>
    <sheetView topLeftCell="A10" workbookViewId="0">
      <selection activeCell="C13" sqref="C13"/>
    </sheetView>
  </sheetViews>
  <sheetFormatPr defaultColWidth="8.6328125" defaultRowHeight="14.5"/>
  <cols>
    <col min="1" max="1" width="6.6328125" style="6" customWidth="1"/>
    <col min="2" max="3" width="9.6328125" style="54" customWidth="1"/>
    <col min="4" max="4" width="3.81640625" style="3" customWidth="1"/>
    <col min="5" max="5" width="75.36328125" style="4" customWidth="1"/>
    <col min="6" max="6" width="10.81640625" style="4" customWidth="1"/>
    <col min="7" max="7" width="4.7265625" style="4" customWidth="1"/>
    <col min="8" max="52" width="8.6328125" style="2"/>
    <col min="53" max="82" width="8.6328125" style="3"/>
    <col min="83" max="16384" width="8.6328125" style="4"/>
  </cols>
  <sheetData>
    <row r="1" spans="1:83" ht="18.5">
      <c r="A1" s="19" t="s">
        <v>57</v>
      </c>
      <c r="B1" s="20"/>
      <c r="C1" s="21"/>
      <c r="D1" s="22"/>
      <c r="E1" s="23"/>
      <c r="F1" s="22"/>
      <c r="G1" s="1"/>
      <c r="BA1" s="2"/>
      <c r="CE1" s="3"/>
    </row>
    <row r="2" spans="1:83" ht="15.5">
      <c r="A2" s="24"/>
      <c r="B2" s="30"/>
      <c r="C2" s="25" t="s">
        <v>35</v>
      </c>
      <c r="D2" s="26"/>
      <c r="E2" s="27"/>
      <c r="F2" s="28"/>
      <c r="G2" s="3"/>
      <c r="BA2" s="2"/>
      <c r="CE2" s="3"/>
    </row>
    <row r="3" spans="1:83">
      <c r="B3" s="7"/>
      <c r="C3" s="7"/>
      <c r="E3" s="3"/>
      <c r="F3" s="3"/>
      <c r="G3" s="3"/>
      <c r="BA3" s="2"/>
      <c r="CE3" s="3"/>
    </row>
    <row r="4" spans="1:83">
      <c r="A4" s="9" t="s">
        <v>58</v>
      </c>
      <c r="B4" s="10"/>
      <c r="C4" s="10"/>
      <c r="D4" s="11"/>
      <c r="E4" s="11"/>
      <c r="F4" s="1"/>
      <c r="G4" s="3"/>
      <c r="BA4" s="2"/>
      <c r="CE4" s="3"/>
    </row>
    <row r="5" spans="1:83" ht="9.5" customHeight="1">
      <c r="A5" s="12"/>
      <c r="B5" s="13"/>
      <c r="C5" s="13"/>
      <c r="D5" s="2"/>
      <c r="E5" s="2"/>
      <c r="F5" s="2"/>
      <c r="G5" s="3"/>
      <c r="BA5" s="2"/>
      <c r="CE5" s="3"/>
    </row>
    <row r="6" spans="1:83">
      <c r="A6" s="12"/>
      <c r="B6" s="31" t="s">
        <v>36</v>
      </c>
      <c r="C6" s="31" t="s">
        <v>36</v>
      </c>
      <c r="D6" s="2"/>
      <c r="E6" s="2"/>
      <c r="F6" s="32" t="s">
        <v>36</v>
      </c>
      <c r="G6" s="5"/>
      <c r="BA6" s="2"/>
      <c r="CE6" s="3"/>
    </row>
    <row r="7" spans="1:83" s="3" customFormat="1">
      <c r="A7" s="14"/>
      <c r="B7" s="8"/>
      <c r="C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83" ht="18" customHeight="1">
      <c r="A8" s="33" t="s">
        <v>37</v>
      </c>
      <c r="B8" s="34" t="s">
        <v>38</v>
      </c>
      <c r="C8" s="34" t="s">
        <v>39</v>
      </c>
      <c r="E8" s="35" t="s">
        <v>59</v>
      </c>
      <c r="F8" s="110">
        <v>1</v>
      </c>
      <c r="G8" s="2"/>
      <c r="BA8" s="2"/>
      <c r="CE8" s="3"/>
    </row>
    <row r="9" spans="1:83" ht="20" customHeight="1">
      <c r="A9" s="36">
        <v>1</v>
      </c>
      <c r="B9" s="111">
        <v>2</v>
      </c>
      <c r="C9" s="111">
        <v>6</v>
      </c>
      <c r="E9" s="37" t="s">
        <v>60</v>
      </c>
      <c r="F9" s="38"/>
      <c r="G9" s="2"/>
      <c r="BA9" s="2"/>
      <c r="CE9" s="3"/>
    </row>
    <row r="10" spans="1:83" ht="20" customHeight="1">
      <c r="A10" s="36">
        <v>2</v>
      </c>
      <c r="B10" s="111">
        <v>4</v>
      </c>
      <c r="C10" s="111">
        <v>5</v>
      </c>
      <c r="E10" s="39" t="s">
        <v>61</v>
      </c>
      <c r="F10" s="40"/>
      <c r="G10" s="2"/>
      <c r="BA10" s="2"/>
      <c r="CE10" s="3"/>
    </row>
    <row r="11" spans="1:83" ht="20" customHeight="1">
      <c r="A11" s="36">
        <v>3</v>
      </c>
      <c r="B11" s="111">
        <v>5</v>
      </c>
      <c r="C11" s="111">
        <v>8</v>
      </c>
      <c r="E11" s="39" t="s">
        <v>62</v>
      </c>
      <c r="F11" s="40"/>
      <c r="G11" s="3"/>
      <c r="BA11" s="2"/>
      <c r="CE11" s="3"/>
    </row>
    <row r="12" spans="1:83" ht="20" customHeight="1">
      <c r="A12" s="36">
        <v>4</v>
      </c>
      <c r="B12" s="111">
        <v>3</v>
      </c>
      <c r="C12" s="111">
        <v>7</v>
      </c>
      <c r="E12" s="39" t="s">
        <v>63</v>
      </c>
      <c r="F12" s="41"/>
      <c r="G12" s="42"/>
      <c r="BA12" s="2"/>
      <c r="CE12" s="3"/>
    </row>
    <row r="13" spans="1:83" ht="20" customHeight="1">
      <c r="A13" s="36">
        <v>5</v>
      </c>
      <c r="B13" s="111">
        <v>2</v>
      </c>
      <c r="C13" s="111">
        <v>5</v>
      </c>
      <c r="E13" s="3"/>
      <c r="F13" s="3"/>
      <c r="G13" s="42"/>
      <c r="BA13" s="2"/>
      <c r="CE13" s="3"/>
    </row>
    <row r="14" spans="1:83" ht="20" customHeight="1">
      <c r="A14" s="36">
        <v>6</v>
      </c>
      <c r="B14" s="111">
        <v>1</v>
      </c>
      <c r="C14" s="111">
        <v>6</v>
      </c>
      <c r="E14" s="43"/>
      <c r="F14" s="43"/>
      <c r="G14" s="42"/>
      <c r="BA14" s="2"/>
      <c r="CE14" s="3"/>
    </row>
    <row r="15" spans="1:83" ht="20" customHeight="1">
      <c r="A15" s="36">
        <v>7</v>
      </c>
      <c r="B15" s="111">
        <v>5</v>
      </c>
      <c r="C15" s="111">
        <v>3</v>
      </c>
      <c r="E15" s="42"/>
      <c r="F15" s="44"/>
      <c r="G15" s="42"/>
      <c r="BA15" s="2"/>
      <c r="CE15" s="3"/>
    </row>
    <row r="16" spans="1:83" ht="20" customHeight="1">
      <c r="A16" s="36">
        <v>8</v>
      </c>
      <c r="B16" s="111">
        <v>6</v>
      </c>
      <c r="C16" s="111">
        <v>6</v>
      </c>
      <c r="E16" s="42"/>
      <c r="F16" s="45"/>
      <c r="G16" s="42"/>
      <c r="BA16" s="2"/>
      <c r="CE16" s="3"/>
    </row>
    <row r="17" spans="1:7" ht="20" customHeight="1">
      <c r="A17" s="36">
        <v>9</v>
      </c>
      <c r="B17" s="111">
        <v>3</v>
      </c>
      <c r="C17" s="111">
        <v>8</v>
      </c>
      <c r="E17" s="42"/>
      <c r="F17" s="46"/>
      <c r="G17" s="42"/>
    </row>
    <row r="18" spans="1:7" ht="20" customHeight="1">
      <c r="A18" s="36">
        <v>10</v>
      </c>
      <c r="B18" s="111">
        <v>4</v>
      </c>
      <c r="C18" s="111">
        <v>6</v>
      </c>
      <c r="E18" s="2"/>
      <c r="F18" s="44"/>
      <c r="G18" s="47"/>
    </row>
    <row r="19" spans="1:7" ht="20" customHeight="1">
      <c r="A19" s="48">
        <v>11</v>
      </c>
      <c r="B19" s="112"/>
      <c r="C19" s="112"/>
      <c r="E19" s="2"/>
      <c r="F19" s="44"/>
      <c r="G19" s="2"/>
    </row>
    <row r="20" spans="1:7" ht="20" customHeight="1">
      <c r="A20" s="48">
        <v>12</v>
      </c>
      <c r="B20" s="113"/>
      <c r="C20" s="113"/>
      <c r="E20" s="2"/>
      <c r="F20" s="44"/>
      <c r="G20" s="47"/>
    </row>
    <row r="21" spans="1:7" ht="20" customHeight="1">
      <c r="A21" s="48">
        <v>13</v>
      </c>
      <c r="B21" s="113"/>
      <c r="C21" s="113"/>
      <c r="E21" s="2"/>
      <c r="F21" s="44"/>
      <c r="G21" s="2"/>
    </row>
    <row r="22" spans="1:7" ht="20" customHeight="1">
      <c r="A22" s="48">
        <v>14</v>
      </c>
      <c r="B22" s="114"/>
      <c r="C22" s="114"/>
      <c r="E22" s="42"/>
      <c r="F22" s="49"/>
      <c r="G22" s="50"/>
    </row>
    <row r="23" spans="1:7" ht="20" customHeight="1">
      <c r="A23" s="48">
        <v>15</v>
      </c>
      <c r="B23" s="114"/>
      <c r="C23" s="114"/>
      <c r="E23" s="42"/>
      <c r="F23" s="45"/>
      <c r="G23" s="2"/>
    </row>
    <row r="24" spans="1:7" ht="20" customHeight="1">
      <c r="A24" s="48">
        <v>16</v>
      </c>
      <c r="B24" s="114"/>
      <c r="C24" s="114"/>
      <c r="E24" s="2"/>
      <c r="F24" s="44"/>
      <c r="G24" s="2"/>
    </row>
    <row r="25" spans="1:7" ht="20" customHeight="1">
      <c r="A25" s="48">
        <v>17</v>
      </c>
      <c r="B25" s="115"/>
      <c r="C25" s="115"/>
      <c r="E25" s="2"/>
      <c r="F25" s="44"/>
      <c r="G25" s="2"/>
    </row>
    <row r="26" spans="1:7" ht="20" customHeight="1">
      <c r="A26" s="48">
        <v>18</v>
      </c>
      <c r="B26" s="115"/>
      <c r="C26" s="115"/>
      <c r="E26" s="2"/>
      <c r="F26" s="44"/>
      <c r="G26" s="2"/>
    </row>
    <row r="27" spans="1:7" ht="20" customHeight="1">
      <c r="A27" s="48">
        <v>19</v>
      </c>
      <c r="B27" s="115"/>
      <c r="C27" s="115"/>
      <c r="E27" s="2"/>
      <c r="F27" s="44"/>
      <c r="G27" s="3"/>
    </row>
    <row r="28" spans="1:7" ht="20" customHeight="1">
      <c r="A28" s="48">
        <v>20</v>
      </c>
      <c r="B28" s="115"/>
      <c r="C28" s="115"/>
      <c r="E28" s="2"/>
      <c r="F28" s="44"/>
    </row>
    <row r="29" spans="1:7" ht="20" customHeight="1">
      <c r="A29" s="48">
        <v>21</v>
      </c>
      <c r="B29" s="115"/>
      <c r="C29" s="115"/>
      <c r="E29" s="2"/>
      <c r="F29" s="44"/>
      <c r="G29" s="3"/>
    </row>
    <row r="30" spans="1:7" ht="20" customHeight="1">
      <c r="A30" s="48">
        <v>22</v>
      </c>
      <c r="B30" s="115"/>
      <c r="C30" s="115"/>
      <c r="E30" s="3"/>
      <c r="F30" s="3"/>
      <c r="G30" s="3"/>
    </row>
    <row r="31" spans="1:7" ht="20" customHeight="1">
      <c r="A31" s="48">
        <v>23</v>
      </c>
      <c r="B31" s="115"/>
      <c r="C31" s="115"/>
      <c r="E31" s="3"/>
      <c r="F31" s="3"/>
      <c r="G31" s="3"/>
    </row>
    <row r="32" spans="1:7" ht="20" customHeight="1">
      <c r="A32" s="48">
        <v>24</v>
      </c>
      <c r="B32" s="115"/>
      <c r="C32" s="115"/>
      <c r="E32" s="51"/>
      <c r="F32" s="3"/>
      <c r="G32" s="3"/>
    </row>
    <row r="33" spans="1:52" ht="20" customHeight="1">
      <c r="A33" s="48">
        <v>25</v>
      </c>
      <c r="B33" s="115"/>
      <c r="C33" s="115"/>
      <c r="E33" s="51"/>
      <c r="F33" s="3"/>
      <c r="G33" s="2"/>
    </row>
    <row r="34" spans="1:52" ht="20" customHeight="1">
      <c r="A34" s="48">
        <v>26</v>
      </c>
      <c r="B34" s="115"/>
      <c r="C34" s="115"/>
      <c r="E34" s="3"/>
      <c r="F34" s="3"/>
      <c r="G34" s="2"/>
    </row>
    <row r="35" spans="1:52" ht="20" customHeight="1">
      <c r="A35" s="48">
        <v>27</v>
      </c>
      <c r="B35" s="115"/>
      <c r="C35" s="115"/>
      <c r="E35" s="2"/>
      <c r="F35" s="2"/>
      <c r="G35" s="2"/>
    </row>
    <row r="36" spans="1:52" ht="20" customHeight="1">
      <c r="A36" s="48">
        <v>28</v>
      </c>
      <c r="B36" s="115"/>
      <c r="C36" s="115"/>
      <c r="E36" s="2"/>
      <c r="F36" s="2"/>
      <c r="G36" s="2"/>
    </row>
    <row r="37" spans="1:52" ht="20" customHeight="1">
      <c r="A37" s="48">
        <v>29</v>
      </c>
      <c r="B37" s="115"/>
      <c r="C37" s="115"/>
      <c r="E37" s="2"/>
      <c r="F37" s="2"/>
      <c r="G37" s="2"/>
    </row>
    <row r="38" spans="1:52" ht="20" customHeight="1">
      <c r="A38" s="48">
        <v>30</v>
      </c>
      <c r="B38" s="115"/>
      <c r="C38" s="115"/>
      <c r="E38" s="2"/>
      <c r="F38" s="42"/>
      <c r="G38" s="2"/>
    </row>
    <row r="39" spans="1:52" ht="20" customHeight="1">
      <c r="A39" s="48">
        <v>31</v>
      </c>
      <c r="B39" s="115"/>
      <c r="C39" s="115"/>
      <c r="E39" s="2"/>
      <c r="F39" s="42"/>
      <c r="G39" s="2"/>
    </row>
    <row r="40" spans="1:52" ht="20" customHeight="1">
      <c r="A40" s="48">
        <v>32</v>
      </c>
      <c r="B40" s="115"/>
      <c r="C40" s="115"/>
      <c r="E40" s="2"/>
      <c r="F40" s="2"/>
      <c r="G40" s="3"/>
    </row>
    <row r="41" spans="1:52" ht="20" customHeight="1">
      <c r="A41" s="48">
        <v>33</v>
      </c>
      <c r="B41" s="115"/>
      <c r="C41" s="115"/>
      <c r="E41" s="2"/>
      <c r="F41" s="2"/>
      <c r="G41" s="3"/>
    </row>
    <row r="42" spans="1:52" ht="20" customHeight="1">
      <c r="A42" s="48">
        <v>34</v>
      </c>
      <c r="B42" s="115"/>
      <c r="C42" s="115"/>
      <c r="E42" s="2"/>
      <c r="F42" s="2"/>
      <c r="G42" s="3"/>
    </row>
    <row r="43" spans="1:52" ht="20" customHeight="1">
      <c r="A43" s="48">
        <v>35</v>
      </c>
      <c r="B43" s="115"/>
      <c r="C43" s="115"/>
      <c r="E43" s="52"/>
      <c r="F43" s="52"/>
    </row>
    <row r="44" spans="1:52" ht="20" customHeight="1">
      <c r="A44" s="48">
        <v>36</v>
      </c>
      <c r="B44" s="115"/>
      <c r="C44" s="115"/>
      <c r="E44" s="3"/>
      <c r="F44" s="3"/>
      <c r="G44" s="3"/>
    </row>
    <row r="45" spans="1:52" s="3" customFormat="1" ht="20" customHeight="1">
      <c r="A45" s="53">
        <v>37</v>
      </c>
      <c r="B45" s="115"/>
      <c r="C45" s="11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20" customHeight="1">
      <c r="A46" s="48">
        <v>38</v>
      </c>
      <c r="B46" s="115"/>
      <c r="C46" s="115"/>
      <c r="E46" s="3"/>
      <c r="F46" s="3"/>
      <c r="G46" s="3"/>
    </row>
    <row r="47" spans="1:52" ht="20" customHeight="1">
      <c r="A47" s="48">
        <v>39</v>
      </c>
      <c r="B47" s="115"/>
      <c r="C47" s="115"/>
      <c r="E47" s="3"/>
      <c r="F47" s="3"/>
      <c r="G47" s="3"/>
    </row>
    <row r="48" spans="1:52" ht="20" customHeight="1">
      <c r="A48" s="48">
        <v>40</v>
      </c>
      <c r="B48" s="115"/>
      <c r="C48" s="115"/>
      <c r="E48" s="3"/>
      <c r="F48" s="3"/>
      <c r="G48" s="3"/>
    </row>
    <row r="49" spans="1:52" ht="20" customHeight="1">
      <c r="A49" s="48">
        <v>41</v>
      </c>
      <c r="B49" s="115"/>
      <c r="C49" s="115"/>
      <c r="E49" s="3"/>
      <c r="F49" s="3"/>
      <c r="G49" s="3"/>
    </row>
    <row r="50" spans="1:52" ht="20" customHeight="1">
      <c r="A50" s="48">
        <v>42</v>
      </c>
      <c r="B50" s="115"/>
      <c r="C50" s="115"/>
      <c r="E50" s="3"/>
      <c r="F50" s="3"/>
      <c r="G50" s="3"/>
    </row>
    <row r="51" spans="1:52" ht="20" customHeight="1">
      <c r="A51" s="48">
        <v>43</v>
      </c>
      <c r="B51" s="115"/>
      <c r="C51" s="115"/>
      <c r="E51" s="3"/>
      <c r="F51" s="3"/>
      <c r="G51" s="3"/>
    </row>
    <row r="52" spans="1:52" ht="20" customHeight="1">
      <c r="A52" s="48">
        <v>44</v>
      </c>
      <c r="B52" s="115"/>
      <c r="C52" s="115"/>
      <c r="E52" s="3"/>
      <c r="F52" s="3"/>
      <c r="G52" s="3"/>
    </row>
    <row r="53" spans="1:52" s="3" customFormat="1" ht="20" customHeight="1">
      <c r="A53" s="53">
        <v>45</v>
      </c>
      <c r="B53" s="115"/>
      <c r="C53" s="1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20" customHeight="1">
      <c r="A54" s="48">
        <v>46</v>
      </c>
      <c r="B54" s="115"/>
      <c r="C54" s="115"/>
      <c r="E54" s="3"/>
      <c r="F54" s="3"/>
      <c r="G54" s="3"/>
    </row>
    <row r="55" spans="1:52" ht="20" customHeight="1">
      <c r="A55" s="48">
        <v>47</v>
      </c>
      <c r="B55" s="115"/>
      <c r="C55" s="115"/>
      <c r="E55" s="3"/>
      <c r="F55" s="3"/>
      <c r="G55" s="3"/>
    </row>
    <row r="56" spans="1:52" ht="20" customHeight="1">
      <c r="A56" s="48">
        <v>48</v>
      </c>
      <c r="B56" s="115"/>
      <c r="C56" s="115"/>
      <c r="E56" s="3"/>
      <c r="F56" s="3"/>
      <c r="G56" s="3"/>
    </row>
    <row r="57" spans="1:52" ht="20" customHeight="1">
      <c r="A57" s="48">
        <v>49</v>
      </c>
      <c r="B57" s="115"/>
      <c r="C57" s="115"/>
      <c r="E57" s="3"/>
      <c r="F57" s="3"/>
      <c r="G57" s="3"/>
    </row>
    <row r="58" spans="1:52" ht="20" customHeight="1">
      <c r="A58" s="48">
        <v>50</v>
      </c>
      <c r="B58" s="115"/>
      <c r="C58" s="115"/>
      <c r="E58" s="3"/>
      <c r="F58" s="3"/>
      <c r="G58" s="3"/>
    </row>
    <row r="59" spans="1:52" ht="20" customHeight="1">
      <c r="A59" s="48">
        <v>51</v>
      </c>
      <c r="B59" s="115"/>
      <c r="C59" s="115"/>
      <c r="E59" s="3"/>
      <c r="F59" s="3"/>
      <c r="G59" s="3"/>
    </row>
    <row r="60" spans="1:52" ht="20" customHeight="1">
      <c r="A60" s="48">
        <v>52</v>
      </c>
      <c r="B60" s="115"/>
      <c r="C60" s="115"/>
      <c r="E60" s="3"/>
      <c r="F60" s="3"/>
      <c r="G60" s="3"/>
    </row>
    <row r="61" spans="1:52" ht="20" customHeight="1">
      <c r="A61" s="48">
        <v>53</v>
      </c>
      <c r="B61" s="115"/>
      <c r="C61" s="115"/>
      <c r="E61" s="3"/>
      <c r="F61" s="3"/>
      <c r="G61" s="3"/>
    </row>
    <row r="62" spans="1:52" ht="20" customHeight="1">
      <c r="A62" s="48">
        <v>54</v>
      </c>
      <c r="B62" s="115"/>
      <c r="C62" s="115"/>
      <c r="E62" s="3"/>
      <c r="F62" s="3"/>
      <c r="G62" s="3"/>
    </row>
    <row r="63" spans="1:52" ht="20" customHeight="1">
      <c r="A63" s="48">
        <v>55</v>
      </c>
      <c r="B63" s="115"/>
      <c r="C63" s="115"/>
      <c r="E63" s="3"/>
      <c r="F63" s="3"/>
      <c r="G63" s="3"/>
    </row>
    <row r="64" spans="1:52" ht="20" customHeight="1">
      <c r="A64" s="48">
        <v>56</v>
      </c>
      <c r="B64" s="115"/>
      <c r="C64" s="115"/>
      <c r="E64" s="3"/>
      <c r="F64" s="3"/>
      <c r="G64" s="3"/>
    </row>
    <row r="65" spans="1:7" ht="20" customHeight="1">
      <c r="A65" s="48">
        <v>57</v>
      </c>
      <c r="B65" s="115"/>
      <c r="C65" s="115"/>
      <c r="E65" s="3"/>
      <c r="F65" s="3"/>
      <c r="G65" s="3"/>
    </row>
    <row r="66" spans="1:7" ht="20" customHeight="1">
      <c r="A66" s="48">
        <v>58</v>
      </c>
      <c r="B66" s="115"/>
      <c r="C66" s="115"/>
      <c r="E66" s="3"/>
      <c r="F66" s="3"/>
      <c r="G66" s="3"/>
    </row>
    <row r="67" spans="1:7" ht="20" customHeight="1">
      <c r="A67" s="48">
        <v>59</v>
      </c>
      <c r="B67" s="115"/>
      <c r="C67" s="115"/>
      <c r="E67" s="3"/>
      <c r="F67" s="3"/>
      <c r="G67" s="3"/>
    </row>
    <row r="68" spans="1:7" ht="20" customHeight="1">
      <c r="A68" s="48">
        <v>60</v>
      </c>
      <c r="B68" s="115"/>
      <c r="C68" s="115"/>
      <c r="E68" s="3"/>
      <c r="F68" s="3"/>
      <c r="G68" s="3"/>
    </row>
    <row r="69" spans="1:7" ht="20" customHeight="1">
      <c r="A69" s="48">
        <v>61</v>
      </c>
      <c r="B69" s="115"/>
      <c r="C69" s="115"/>
      <c r="E69" s="3"/>
      <c r="F69" s="3"/>
      <c r="G69" s="3"/>
    </row>
    <row r="70" spans="1:7" ht="20" customHeight="1">
      <c r="A70" s="48">
        <v>62</v>
      </c>
      <c r="B70" s="115"/>
      <c r="C70" s="115"/>
      <c r="E70" s="3"/>
      <c r="F70" s="3"/>
      <c r="G70" s="3"/>
    </row>
    <row r="71" spans="1:7" ht="20" customHeight="1">
      <c r="A71" s="48">
        <v>63</v>
      </c>
      <c r="B71" s="115"/>
      <c r="C71" s="115"/>
      <c r="E71" s="3"/>
      <c r="F71" s="3"/>
      <c r="G71" s="3"/>
    </row>
    <row r="72" spans="1:7" ht="20" customHeight="1">
      <c r="A72" s="48">
        <v>64</v>
      </c>
      <c r="B72" s="115"/>
      <c r="C72" s="115"/>
      <c r="E72" s="3"/>
      <c r="F72" s="3"/>
      <c r="G72" s="3"/>
    </row>
    <row r="73" spans="1:7" ht="20" customHeight="1">
      <c r="A73" s="48">
        <v>65</v>
      </c>
      <c r="B73" s="115"/>
      <c r="C73" s="115"/>
      <c r="E73" s="3"/>
      <c r="F73" s="3"/>
      <c r="G73" s="3"/>
    </row>
    <row r="74" spans="1:7" ht="20" customHeight="1">
      <c r="A74" s="48">
        <v>66</v>
      </c>
      <c r="B74" s="115"/>
      <c r="C74" s="115"/>
      <c r="E74" s="3"/>
      <c r="F74" s="3"/>
      <c r="G74" s="3"/>
    </row>
    <row r="75" spans="1:7" ht="20" customHeight="1">
      <c r="A75" s="48">
        <v>67</v>
      </c>
      <c r="B75" s="115"/>
      <c r="C75" s="115"/>
      <c r="E75" s="3"/>
      <c r="F75" s="3"/>
      <c r="G75" s="3"/>
    </row>
    <row r="76" spans="1:7" ht="20" customHeight="1">
      <c r="A76" s="48">
        <v>68</v>
      </c>
      <c r="B76" s="115"/>
      <c r="C76" s="115"/>
      <c r="E76" s="3"/>
      <c r="F76" s="3"/>
      <c r="G76" s="3"/>
    </row>
    <row r="77" spans="1:7" ht="20" customHeight="1">
      <c r="A77" s="48">
        <v>69</v>
      </c>
      <c r="B77" s="115"/>
      <c r="C77" s="115"/>
      <c r="E77" s="3"/>
      <c r="F77" s="3"/>
      <c r="G77" s="3"/>
    </row>
    <row r="78" spans="1:7" ht="20" customHeight="1">
      <c r="A78" s="48">
        <v>70</v>
      </c>
      <c r="B78" s="115"/>
      <c r="C78" s="115"/>
      <c r="E78" s="3"/>
      <c r="F78" s="3"/>
      <c r="G78" s="3"/>
    </row>
    <row r="79" spans="1:7" ht="20" customHeight="1">
      <c r="A79" s="48">
        <v>71</v>
      </c>
      <c r="B79" s="115"/>
      <c r="C79" s="115"/>
      <c r="E79" s="3"/>
      <c r="F79" s="3"/>
      <c r="G79" s="3"/>
    </row>
    <row r="80" spans="1:7" ht="20" customHeight="1">
      <c r="A80" s="48">
        <v>72</v>
      </c>
      <c r="B80" s="115"/>
      <c r="C80" s="115"/>
      <c r="E80" s="3"/>
      <c r="F80" s="3"/>
      <c r="G80" s="3"/>
    </row>
    <row r="81" spans="1:7" ht="20" customHeight="1">
      <c r="A81" s="48">
        <v>73</v>
      </c>
      <c r="B81" s="115"/>
      <c r="C81" s="115"/>
      <c r="E81" s="3"/>
      <c r="F81" s="3"/>
      <c r="G81" s="3"/>
    </row>
    <row r="82" spans="1:7" ht="20" customHeight="1">
      <c r="A82" s="48">
        <v>74</v>
      </c>
      <c r="B82" s="115"/>
      <c r="C82" s="115"/>
      <c r="E82" s="3"/>
      <c r="F82" s="3"/>
      <c r="G82" s="3"/>
    </row>
    <row r="83" spans="1:7" ht="20" customHeight="1">
      <c r="A83" s="48">
        <v>75</v>
      </c>
      <c r="B83" s="115"/>
      <c r="C83" s="115"/>
      <c r="E83" s="3"/>
      <c r="F83" s="3"/>
      <c r="G83" s="3"/>
    </row>
    <row r="84" spans="1:7" ht="20" customHeight="1">
      <c r="A84" s="48">
        <v>76</v>
      </c>
      <c r="B84" s="115"/>
      <c r="C84" s="115"/>
      <c r="E84" s="3"/>
      <c r="F84" s="3"/>
      <c r="G84" s="3"/>
    </row>
    <row r="85" spans="1:7" ht="20" customHeight="1">
      <c r="A85" s="48">
        <v>77</v>
      </c>
      <c r="B85" s="115"/>
      <c r="C85" s="115"/>
      <c r="E85" s="3"/>
      <c r="F85" s="3"/>
      <c r="G85" s="3"/>
    </row>
    <row r="86" spans="1:7" ht="20" customHeight="1">
      <c r="A86" s="48">
        <v>78</v>
      </c>
      <c r="B86" s="115"/>
      <c r="C86" s="115"/>
      <c r="E86" s="3"/>
      <c r="F86" s="3"/>
      <c r="G86" s="3"/>
    </row>
    <row r="87" spans="1:7" ht="20" customHeight="1">
      <c r="A87" s="48">
        <v>79</v>
      </c>
      <c r="B87" s="115"/>
      <c r="C87" s="115"/>
      <c r="E87" s="3"/>
      <c r="F87" s="3"/>
      <c r="G87" s="3"/>
    </row>
    <row r="88" spans="1:7" ht="20" customHeight="1">
      <c r="A88" s="48">
        <v>80</v>
      </c>
      <c r="B88" s="115"/>
      <c r="C88" s="115"/>
      <c r="E88" s="3"/>
      <c r="F88" s="3"/>
      <c r="G88" s="3"/>
    </row>
    <row r="89" spans="1:7" ht="20" customHeight="1">
      <c r="A89" s="48">
        <v>81</v>
      </c>
      <c r="B89" s="115"/>
      <c r="C89" s="115"/>
      <c r="E89" s="3"/>
      <c r="F89" s="3"/>
      <c r="G89" s="3"/>
    </row>
    <row r="90" spans="1:7" ht="20" customHeight="1">
      <c r="A90" s="48">
        <v>82</v>
      </c>
      <c r="B90" s="115"/>
      <c r="C90" s="115"/>
      <c r="E90" s="3"/>
      <c r="F90" s="3"/>
      <c r="G90" s="3"/>
    </row>
    <row r="91" spans="1:7" ht="20" customHeight="1">
      <c r="A91" s="48">
        <v>83</v>
      </c>
      <c r="B91" s="115"/>
      <c r="C91" s="115"/>
      <c r="E91" s="3"/>
      <c r="F91" s="3"/>
      <c r="G91" s="3"/>
    </row>
    <row r="92" spans="1:7" ht="20" customHeight="1">
      <c r="A92" s="48">
        <v>84</v>
      </c>
      <c r="B92" s="115"/>
      <c r="C92" s="115"/>
      <c r="E92" s="3"/>
      <c r="F92" s="3"/>
      <c r="G92" s="3"/>
    </row>
    <row r="93" spans="1:7" ht="20" customHeight="1">
      <c r="A93" s="48">
        <v>85</v>
      </c>
      <c r="B93" s="115"/>
      <c r="C93" s="115"/>
      <c r="E93" s="3"/>
      <c r="F93" s="3"/>
      <c r="G93" s="3"/>
    </row>
    <row r="94" spans="1:7" ht="20" customHeight="1">
      <c r="A94" s="48">
        <v>86</v>
      </c>
      <c r="B94" s="115"/>
      <c r="C94" s="115"/>
      <c r="E94" s="3"/>
      <c r="F94" s="3"/>
      <c r="G94" s="3"/>
    </row>
    <row r="95" spans="1:7" ht="20" customHeight="1">
      <c r="A95" s="48">
        <v>87</v>
      </c>
      <c r="B95" s="115"/>
      <c r="C95" s="115"/>
      <c r="E95" s="3"/>
      <c r="F95" s="3"/>
      <c r="G95" s="3"/>
    </row>
    <row r="96" spans="1:7" ht="20" customHeight="1">
      <c r="A96" s="48">
        <v>88</v>
      </c>
      <c r="B96" s="115"/>
      <c r="C96" s="115"/>
      <c r="E96" s="3"/>
      <c r="F96" s="3"/>
      <c r="G96" s="3"/>
    </row>
    <row r="97" spans="1:7" ht="20" customHeight="1">
      <c r="A97" s="48">
        <v>89</v>
      </c>
      <c r="B97" s="115"/>
      <c r="C97" s="115"/>
      <c r="E97" s="3"/>
      <c r="F97" s="3"/>
      <c r="G97" s="3"/>
    </row>
    <row r="98" spans="1:7" ht="20" customHeight="1">
      <c r="A98" s="48">
        <v>90</v>
      </c>
      <c r="B98" s="115"/>
      <c r="C98" s="115"/>
      <c r="E98" s="3"/>
      <c r="F98" s="3"/>
      <c r="G98" s="3"/>
    </row>
    <row r="99" spans="1:7" ht="20" customHeight="1">
      <c r="A99" s="48">
        <v>91</v>
      </c>
      <c r="B99" s="115"/>
      <c r="C99" s="115"/>
      <c r="E99" s="3"/>
      <c r="F99" s="3"/>
      <c r="G99" s="3"/>
    </row>
    <row r="100" spans="1:7" ht="20" customHeight="1">
      <c r="A100" s="48">
        <v>92</v>
      </c>
      <c r="B100" s="115"/>
      <c r="C100" s="115"/>
      <c r="E100" s="3"/>
      <c r="F100" s="3"/>
      <c r="G100" s="3"/>
    </row>
    <row r="101" spans="1:7" ht="20" customHeight="1">
      <c r="A101" s="48">
        <v>93</v>
      </c>
      <c r="B101" s="115"/>
      <c r="C101" s="115"/>
      <c r="E101" s="3"/>
      <c r="F101" s="3"/>
      <c r="G101" s="3"/>
    </row>
    <row r="102" spans="1:7" ht="20" customHeight="1">
      <c r="A102" s="48">
        <v>94</v>
      </c>
      <c r="B102" s="115"/>
      <c r="C102" s="115"/>
      <c r="E102" s="3"/>
      <c r="F102" s="3"/>
      <c r="G102" s="3"/>
    </row>
    <row r="103" spans="1:7" ht="20" customHeight="1">
      <c r="A103" s="48">
        <v>95</v>
      </c>
      <c r="B103" s="115"/>
      <c r="C103" s="115"/>
      <c r="E103" s="3"/>
      <c r="F103" s="3"/>
      <c r="G103" s="3"/>
    </row>
    <row r="104" spans="1:7" ht="20" customHeight="1">
      <c r="A104" s="48">
        <v>96</v>
      </c>
      <c r="B104" s="115"/>
      <c r="C104" s="115"/>
      <c r="E104" s="3"/>
      <c r="F104" s="3"/>
      <c r="G104" s="3"/>
    </row>
    <row r="105" spans="1:7" ht="20" customHeight="1">
      <c r="A105" s="48">
        <v>97</v>
      </c>
      <c r="B105" s="115"/>
      <c r="C105" s="115"/>
      <c r="E105" s="3"/>
      <c r="F105" s="3"/>
      <c r="G105" s="3"/>
    </row>
    <row r="106" spans="1:7" ht="20" customHeight="1">
      <c r="A106" s="48">
        <v>98</v>
      </c>
      <c r="B106" s="115"/>
      <c r="C106" s="115"/>
      <c r="E106" s="3"/>
      <c r="F106" s="3"/>
      <c r="G106" s="3"/>
    </row>
    <row r="107" spans="1:7" ht="20" customHeight="1">
      <c r="A107" s="48">
        <v>99</v>
      </c>
      <c r="B107" s="115"/>
      <c r="C107" s="115"/>
      <c r="E107" s="3"/>
      <c r="F107" s="3"/>
      <c r="G107" s="3"/>
    </row>
    <row r="108" spans="1:7" ht="20" customHeight="1">
      <c r="A108" s="48">
        <v>100</v>
      </c>
      <c r="B108" s="115"/>
      <c r="C108" s="115"/>
      <c r="E108" s="3"/>
      <c r="F108" s="3"/>
      <c r="G108" s="3"/>
    </row>
    <row r="109" spans="1:7" ht="20" customHeight="1">
      <c r="A109" s="48">
        <v>101</v>
      </c>
      <c r="B109" s="115"/>
      <c r="C109" s="115"/>
      <c r="E109" s="3"/>
      <c r="F109" s="3"/>
      <c r="G109" s="3"/>
    </row>
    <row r="110" spans="1:7" ht="20" customHeight="1">
      <c r="A110" s="48">
        <v>102</v>
      </c>
      <c r="B110" s="115"/>
      <c r="C110" s="115"/>
      <c r="E110" s="3"/>
      <c r="F110" s="3"/>
      <c r="G110" s="3"/>
    </row>
    <row r="111" spans="1:7" ht="20" customHeight="1">
      <c r="A111" s="48">
        <v>103</v>
      </c>
      <c r="B111" s="115"/>
      <c r="C111" s="115"/>
      <c r="E111" s="3"/>
      <c r="F111" s="3"/>
      <c r="G111" s="3"/>
    </row>
    <row r="112" spans="1:7" ht="20" customHeight="1">
      <c r="A112" s="48">
        <v>104</v>
      </c>
      <c r="B112" s="115"/>
      <c r="C112" s="115"/>
      <c r="E112" s="3"/>
      <c r="F112" s="3"/>
      <c r="G112" s="3"/>
    </row>
    <row r="113" spans="1:7" ht="20" customHeight="1">
      <c r="A113" s="48">
        <v>105</v>
      </c>
      <c r="B113" s="115"/>
      <c r="C113" s="115"/>
      <c r="E113" s="3"/>
      <c r="F113" s="3"/>
      <c r="G113" s="3"/>
    </row>
    <row r="114" spans="1:7" ht="20" customHeight="1">
      <c r="A114" s="48">
        <v>106</v>
      </c>
      <c r="B114" s="115"/>
      <c r="C114" s="115"/>
      <c r="E114" s="3"/>
      <c r="F114" s="3"/>
      <c r="G114" s="3"/>
    </row>
    <row r="115" spans="1:7" ht="20" customHeight="1">
      <c r="A115" s="48">
        <v>107</v>
      </c>
      <c r="B115" s="115"/>
      <c r="C115" s="115"/>
      <c r="E115" s="3"/>
      <c r="F115" s="3"/>
      <c r="G115" s="3"/>
    </row>
    <row r="116" spans="1:7" ht="20" customHeight="1">
      <c r="A116" s="48">
        <v>108</v>
      </c>
      <c r="B116" s="115"/>
      <c r="C116" s="115"/>
      <c r="E116" s="3"/>
      <c r="F116" s="3"/>
      <c r="G116" s="3"/>
    </row>
    <row r="117" spans="1:7" ht="20" customHeight="1">
      <c r="A117" s="48">
        <v>109</v>
      </c>
      <c r="B117" s="115"/>
      <c r="C117" s="115"/>
      <c r="E117" s="3"/>
      <c r="F117" s="3"/>
      <c r="G117" s="3"/>
    </row>
    <row r="118" spans="1:7" ht="20" customHeight="1">
      <c r="A118" s="48">
        <v>110</v>
      </c>
      <c r="B118" s="115"/>
      <c r="C118" s="115"/>
      <c r="E118" s="3"/>
      <c r="F118" s="3"/>
      <c r="G118" s="3"/>
    </row>
    <row r="119" spans="1:7" ht="20" customHeight="1">
      <c r="A119" s="48">
        <v>111</v>
      </c>
      <c r="B119" s="115"/>
      <c r="C119" s="115"/>
      <c r="E119" s="3"/>
      <c r="F119" s="3"/>
      <c r="G119" s="3"/>
    </row>
    <row r="120" spans="1:7" ht="20" customHeight="1">
      <c r="A120" s="48">
        <v>112</v>
      </c>
      <c r="B120" s="115"/>
      <c r="C120" s="115"/>
      <c r="E120" s="3"/>
      <c r="F120" s="3"/>
      <c r="G120" s="3"/>
    </row>
    <row r="121" spans="1:7" ht="20" customHeight="1">
      <c r="A121" s="48">
        <v>113</v>
      </c>
      <c r="B121" s="115"/>
      <c r="C121" s="115"/>
      <c r="E121" s="3"/>
      <c r="F121" s="3"/>
      <c r="G121" s="3"/>
    </row>
    <row r="122" spans="1:7" ht="20" customHeight="1">
      <c r="A122" s="48">
        <v>114</v>
      </c>
      <c r="B122" s="115"/>
      <c r="C122" s="115"/>
      <c r="E122" s="3"/>
      <c r="F122" s="3"/>
      <c r="G122" s="3"/>
    </row>
    <row r="123" spans="1:7" ht="20" customHeight="1">
      <c r="A123" s="48">
        <v>115</v>
      </c>
      <c r="B123" s="115"/>
      <c r="C123" s="115"/>
      <c r="E123" s="3"/>
      <c r="F123" s="3"/>
      <c r="G123" s="3"/>
    </row>
    <row r="124" spans="1:7" ht="20" customHeight="1">
      <c r="A124" s="48">
        <v>116</v>
      </c>
      <c r="B124" s="115"/>
      <c r="C124" s="115"/>
      <c r="E124" s="3"/>
      <c r="F124" s="3"/>
      <c r="G124" s="3"/>
    </row>
    <row r="125" spans="1:7" ht="20" customHeight="1">
      <c r="A125" s="48">
        <v>117</v>
      </c>
      <c r="B125" s="115"/>
      <c r="C125" s="115"/>
      <c r="E125" s="3"/>
      <c r="F125" s="3"/>
      <c r="G125" s="3"/>
    </row>
    <row r="126" spans="1:7" ht="20" customHeight="1">
      <c r="A126" s="48">
        <v>118</v>
      </c>
      <c r="B126" s="115"/>
      <c r="C126" s="115"/>
      <c r="E126" s="3"/>
      <c r="F126" s="3"/>
      <c r="G126" s="3"/>
    </row>
    <row r="127" spans="1:7" ht="20" customHeight="1">
      <c r="A127" s="48">
        <v>119</v>
      </c>
      <c r="B127" s="115"/>
      <c r="C127" s="115"/>
      <c r="E127" s="3"/>
      <c r="F127" s="3"/>
      <c r="G127" s="3"/>
    </row>
    <row r="128" spans="1:7" ht="20" customHeight="1">
      <c r="A128" s="48">
        <v>120</v>
      </c>
      <c r="B128" s="115"/>
      <c r="C128" s="115"/>
      <c r="E128" s="3"/>
      <c r="F128" s="3"/>
      <c r="G128" s="3"/>
    </row>
    <row r="129" spans="1:7" ht="20" customHeight="1">
      <c r="A129" s="48">
        <v>121</v>
      </c>
      <c r="B129" s="115"/>
      <c r="C129" s="115"/>
      <c r="E129" s="3"/>
      <c r="F129" s="3"/>
      <c r="G129" s="3"/>
    </row>
    <row r="130" spans="1:7" ht="20" customHeight="1">
      <c r="A130" s="48">
        <v>122</v>
      </c>
      <c r="B130" s="115"/>
      <c r="C130" s="115"/>
      <c r="E130" s="3"/>
      <c r="F130" s="3"/>
      <c r="G130" s="3"/>
    </row>
    <row r="131" spans="1:7" ht="20" customHeight="1">
      <c r="A131" s="48">
        <v>123</v>
      </c>
      <c r="B131" s="115"/>
      <c r="C131" s="115"/>
      <c r="E131" s="3"/>
      <c r="F131" s="3"/>
      <c r="G131" s="3"/>
    </row>
    <row r="132" spans="1:7" ht="20" customHeight="1">
      <c r="A132" s="48">
        <v>124</v>
      </c>
      <c r="B132" s="115"/>
      <c r="C132" s="115"/>
      <c r="E132" s="3"/>
      <c r="F132" s="3"/>
      <c r="G132" s="3"/>
    </row>
    <row r="133" spans="1:7" ht="20" customHeight="1">
      <c r="A133" s="48">
        <v>125</v>
      </c>
      <c r="B133" s="115"/>
      <c r="C133" s="115"/>
      <c r="E133" s="3"/>
      <c r="F133" s="3"/>
      <c r="G133" s="3"/>
    </row>
    <row r="134" spans="1:7" ht="20" customHeight="1">
      <c r="A134" s="48">
        <v>126</v>
      </c>
      <c r="B134" s="115"/>
      <c r="C134" s="115"/>
      <c r="E134" s="3"/>
      <c r="F134" s="3"/>
      <c r="G134" s="3"/>
    </row>
    <row r="135" spans="1:7" ht="20" customHeight="1">
      <c r="A135" s="48">
        <v>127</v>
      </c>
      <c r="B135" s="115"/>
      <c r="C135" s="115"/>
      <c r="E135" s="3"/>
      <c r="F135" s="3"/>
      <c r="G135" s="3"/>
    </row>
    <row r="136" spans="1:7" ht="20" customHeight="1">
      <c r="A136" s="48">
        <v>128</v>
      </c>
      <c r="B136" s="115"/>
      <c r="C136" s="115"/>
      <c r="E136" s="3"/>
      <c r="F136" s="3"/>
      <c r="G136" s="3"/>
    </row>
    <row r="137" spans="1:7" ht="20" customHeight="1">
      <c r="A137" s="48">
        <v>129</v>
      </c>
      <c r="B137" s="115"/>
      <c r="C137" s="115"/>
      <c r="E137" s="3"/>
      <c r="F137" s="3"/>
      <c r="G137" s="3"/>
    </row>
    <row r="138" spans="1:7" ht="20" customHeight="1">
      <c r="A138" s="48">
        <v>130</v>
      </c>
      <c r="B138" s="115"/>
      <c r="C138" s="115"/>
      <c r="E138" s="3"/>
      <c r="F138" s="3"/>
      <c r="G138" s="3"/>
    </row>
    <row r="139" spans="1:7" ht="20" customHeight="1">
      <c r="A139" s="48">
        <v>131</v>
      </c>
      <c r="B139" s="115"/>
      <c r="C139" s="115"/>
      <c r="E139" s="3"/>
      <c r="F139" s="3"/>
      <c r="G139" s="3"/>
    </row>
    <row r="140" spans="1:7" ht="20" customHeight="1">
      <c r="A140" s="48">
        <v>132</v>
      </c>
      <c r="B140" s="115"/>
      <c r="C140" s="115"/>
      <c r="E140" s="3"/>
      <c r="F140" s="3"/>
      <c r="G140" s="3"/>
    </row>
    <row r="141" spans="1:7" ht="20" customHeight="1">
      <c r="A141" s="48">
        <v>133</v>
      </c>
      <c r="B141" s="115"/>
      <c r="C141" s="115"/>
      <c r="E141" s="3"/>
      <c r="F141" s="3"/>
      <c r="G141" s="3"/>
    </row>
    <row r="142" spans="1:7" ht="20" customHeight="1">
      <c r="A142" s="48">
        <v>134</v>
      </c>
      <c r="B142" s="115"/>
      <c r="C142" s="115"/>
      <c r="E142" s="3"/>
      <c r="F142" s="3"/>
      <c r="G142" s="3"/>
    </row>
    <row r="143" spans="1:7" ht="20" customHeight="1">
      <c r="A143" s="48">
        <v>135</v>
      </c>
      <c r="B143" s="115"/>
      <c r="C143" s="115"/>
      <c r="E143" s="3"/>
      <c r="F143" s="3"/>
      <c r="G143" s="3"/>
    </row>
    <row r="144" spans="1:7" ht="20" customHeight="1">
      <c r="A144" s="48">
        <v>136</v>
      </c>
      <c r="B144" s="115"/>
      <c r="C144" s="115"/>
      <c r="E144" s="3"/>
      <c r="F144" s="3"/>
      <c r="G144" s="3"/>
    </row>
    <row r="145" spans="1:7" ht="20" customHeight="1">
      <c r="A145" s="48">
        <v>137</v>
      </c>
      <c r="B145" s="115"/>
      <c r="C145" s="115"/>
      <c r="E145" s="3"/>
      <c r="F145" s="3"/>
      <c r="G145" s="3"/>
    </row>
    <row r="146" spans="1:7" ht="20" customHeight="1">
      <c r="A146" s="48">
        <v>138</v>
      </c>
      <c r="B146" s="115"/>
      <c r="C146" s="115"/>
      <c r="E146" s="3"/>
      <c r="F146" s="3"/>
      <c r="G146" s="3"/>
    </row>
    <row r="147" spans="1:7" ht="20" customHeight="1">
      <c r="A147" s="48">
        <v>139</v>
      </c>
      <c r="B147" s="115"/>
      <c r="C147" s="115"/>
      <c r="E147" s="3"/>
      <c r="F147" s="3"/>
      <c r="G147" s="3"/>
    </row>
    <row r="148" spans="1:7" ht="20" customHeight="1">
      <c r="A148" s="48">
        <v>140</v>
      </c>
      <c r="B148" s="115"/>
      <c r="C148" s="115"/>
      <c r="E148" s="3"/>
      <c r="F148" s="3"/>
      <c r="G148" s="3"/>
    </row>
    <row r="149" spans="1:7" ht="20" customHeight="1">
      <c r="A149" s="48">
        <v>141</v>
      </c>
      <c r="B149" s="115"/>
      <c r="C149" s="115"/>
      <c r="E149" s="3"/>
      <c r="F149" s="3"/>
      <c r="G149" s="3"/>
    </row>
    <row r="150" spans="1:7" ht="20" customHeight="1">
      <c r="A150" s="48">
        <v>142</v>
      </c>
      <c r="B150" s="115"/>
      <c r="C150" s="115"/>
      <c r="E150" s="3"/>
      <c r="F150" s="3"/>
      <c r="G150" s="3"/>
    </row>
    <row r="151" spans="1:7" ht="20" customHeight="1">
      <c r="A151" s="48">
        <v>143</v>
      </c>
      <c r="B151" s="115"/>
      <c r="C151" s="115"/>
      <c r="E151" s="3"/>
      <c r="F151" s="3"/>
      <c r="G151" s="3"/>
    </row>
    <row r="152" spans="1:7" ht="20" customHeight="1">
      <c r="A152" s="48">
        <v>144</v>
      </c>
      <c r="B152" s="115"/>
      <c r="C152" s="115"/>
      <c r="E152" s="3"/>
      <c r="F152" s="3"/>
      <c r="G152" s="3"/>
    </row>
    <row r="153" spans="1:7" ht="20" customHeight="1">
      <c r="A153" s="48">
        <v>145</v>
      </c>
      <c r="B153" s="115"/>
      <c r="C153" s="115"/>
      <c r="E153" s="3"/>
      <c r="F153" s="3"/>
      <c r="G153" s="3"/>
    </row>
    <row r="154" spans="1:7" ht="20" customHeight="1">
      <c r="A154" s="48">
        <v>146</v>
      </c>
      <c r="B154" s="115"/>
      <c r="C154" s="115"/>
      <c r="E154" s="3"/>
      <c r="F154" s="3"/>
      <c r="G154" s="3"/>
    </row>
    <row r="155" spans="1:7" ht="20" customHeight="1">
      <c r="A155" s="48">
        <v>147</v>
      </c>
      <c r="B155" s="115"/>
      <c r="C155" s="115"/>
      <c r="E155" s="3"/>
      <c r="F155" s="3"/>
      <c r="G155" s="3"/>
    </row>
    <row r="156" spans="1:7" ht="20" customHeight="1">
      <c r="A156" s="48">
        <v>148</v>
      </c>
      <c r="B156" s="115"/>
      <c r="C156" s="115"/>
      <c r="E156" s="3"/>
      <c r="F156" s="3"/>
      <c r="G156" s="3"/>
    </row>
    <row r="157" spans="1:7" ht="20" customHeight="1">
      <c r="A157" s="48">
        <v>149</v>
      </c>
      <c r="B157" s="115"/>
      <c r="C157" s="115"/>
      <c r="E157" s="3"/>
      <c r="F157" s="3"/>
      <c r="G157" s="3"/>
    </row>
    <row r="158" spans="1:7" ht="20" customHeight="1">
      <c r="A158" s="48">
        <v>150</v>
      </c>
      <c r="B158" s="115"/>
      <c r="C158" s="115"/>
      <c r="E158" s="3"/>
      <c r="F158" s="3"/>
      <c r="G158" s="3"/>
    </row>
    <row r="159" spans="1:7" ht="20" customHeight="1">
      <c r="A159" s="48">
        <v>151</v>
      </c>
      <c r="B159" s="115"/>
      <c r="C159" s="115"/>
      <c r="E159" s="3"/>
      <c r="F159" s="3"/>
      <c r="G159" s="3"/>
    </row>
    <row r="160" spans="1:7" ht="20" customHeight="1">
      <c r="A160" s="48">
        <v>152</v>
      </c>
      <c r="B160" s="115"/>
      <c r="C160" s="115"/>
      <c r="E160" s="3"/>
      <c r="F160" s="3"/>
      <c r="G160" s="3"/>
    </row>
    <row r="161" spans="1:7" ht="20" customHeight="1">
      <c r="A161" s="48">
        <v>153</v>
      </c>
      <c r="B161" s="115"/>
      <c r="C161" s="115"/>
      <c r="E161" s="3"/>
      <c r="F161" s="3"/>
      <c r="G161" s="3"/>
    </row>
    <row r="162" spans="1:7" ht="20" customHeight="1">
      <c r="A162" s="48">
        <v>154</v>
      </c>
      <c r="B162" s="115"/>
      <c r="C162" s="115"/>
      <c r="E162" s="3"/>
      <c r="F162" s="3"/>
      <c r="G162" s="3"/>
    </row>
    <row r="163" spans="1:7" ht="20" customHeight="1">
      <c r="A163" s="48">
        <v>155</v>
      </c>
      <c r="B163" s="115"/>
      <c r="C163" s="115"/>
      <c r="E163" s="3"/>
      <c r="F163" s="3"/>
      <c r="G163" s="3"/>
    </row>
    <row r="164" spans="1:7" ht="20" customHeight="1">
      <c r="A164" s="48">
        <v>156</v>
      </c>
      <c r="B164" s="115"/>
      <c r="C164" s="115"/>
      <c r="E164" s="3"/>
      <c r="F164" s="3"/>
      <c r="G164" s="3"/>
    </row>
    <row r="165" spans="1:7" ht="20" customHeight="1">
      <c r="A165" s="48">
        <v>157</v>
      </c>
      <c r="B165" s="115"/>
      <c r="C165" s="115"/>
      <c r="E165" s="3"/>
      <c r="F165" s="3"/>
      <c r="G165" s="3"/>
    </row>
    <row r="166" spans="1:7" ht="20" customHeight="1">
      <c r="A166" s="48">
        <v>158</v>
      </c>
      <c r="B166" s="115"/>
      <c r="C166" s="115"/>
      <c r="E166" s="3"/>
      <c r="F166" s="3"/>
      <c r="G166" s="3"/>
    </row>
    <row r="167" spans="1:7" ht="20" customHeight="1">
      <c r="A167" s="48">
        <v>159</v>
      </c>
      <c r="B167" s="115"/>
      <c r="C167" s="115"/>
      <c r="E167" s="3"/>
      <c r="F167" s="3"/>
      <c r="G167" s="3"/>
    </row>
    <row r="168" spans="1:7" ht="20" customHeight="1">
      <c r="A168" s="48">
        <v>160</v>
      </c>
      <c r="B168" s="115"/>
      <c r="C168" s="115"/>
      <c r="E168" s="3"/>
      <c r="F168" s="3"/>
      <c r="G168" s="3"/>
    </row>
    <row r="169" spans="1:7" ht="20" customHeight="1">
      <c r="A169" s="48">
        <v>161</v>
      </c>
      <c r="B169" s="115"/>
      <c r="C169" s="115"/>
      <c r="E169" s="3"/>
      <c r="F169" s="3"/>
      <c r="G169" s="3"/>
    </row>
    <row r="170" spans="1:7" ht="20" customHeight="1">
      <c r="A170" s="48">
        <v>162</v>
      </c>
      <c r="B170" s="115"/>
      <c r="C170" s="115"/>
      <c r="E170" s="3"/>
      <c r="F170" s="3"/>
      <c r="G170" s="3"/>
    </row>
    <row r="171" spans="1:7" ht="20" customHeight="1">
      <c r="A171" s="48">
        <v>163</v>
      </c>
      <c r="B171" s="115"/>
      <c r="C171" s="115"/>
      <c r="E171" s="3"/>
      <c r="F171" s="3"/>
      <c r="G171" s="3"/>
    </row>
    <row r="172" spans="1:7" ht="20" customHeight="1">
      <c r="A172" s="48">
        <v>164</v>
      </c>
      <c r="B172" s="115"/>
      <c r="C172" s="115"/>
      <c r="E172" s="3"/>
      <c r="F172" s="3"/>
      <c r="G172" s="3"/>
    </row>
    <row r="173" spans="1:7" ht="20" customHeight="1">
      <c r="A173" s="48">
        <v>165</v>
      </c>
      <c r="B173" s="115"/>
      <c r="C173" s="115"/>
      <c r="E173" s="3"/>
      <c r="F173" s="3"/>
      <c r="G173" s="3"/>
    </row>
    <row r="174" spans="1:7" ht="20" customHeight="1">
      <c r="A174" s="48">
        <v>166</v>
      </c>
      <c r="B174" s="115"/>
      <c r="C174" s="115"/>
      <c r="E174" s="3"/>
      <c r="F174" s="3"/>
      <c r="G174" s="3"/>
    </row>
    <row r="175" spans="1:7" ht="20" customHeight="1">
      <c r="A175" s="48">
        <v>167</v>
      </c>
      <c r="B175" s="115"/>
      <c r="C175" s="115"/>
      <c r="E175" s="3"/>
      <c r="F175" s="3"/>
      <c r="G175" s="3"/>
    </row>
    <row r="176" spans="1:7" ht="20" customHeight="1">
      <c r="A176" s="48">
        <v>168</v>
      </c>
      <c r="B176" s="115"/>
      <c r="C176" s="115"/>
      <c r="E176" s="3"/>
      <c r="F176" s="3"/>
      <c r="G176" s="3"/>
    </row>
    <row r="177" spans="1:7" ht="20" customHeight="1">
      <c r="A177" s="48">
        <v>169</v>
      </c>
      <c r="B177" s="115"/>
      <c r="C177" s="115"/>
      <c r="E177" s="3"/>
      <c r="F177" s="3"/>
      <c r="G177" s="3"/>
    </row>
    <row r="178" spans="1:7" ht="20" customHeight="1">
      <c r="A178" s="48">
        <v>170</v>
      </c>
      <c r="B178" s="115"/>
      <c r="C178" s="115"/>
      <c r="E178" s="3"/>
      <c r="F178" s="3"/>
      <c r="G178" s="3"/>
    </row>
    <row r="179" spans="1:7" ht="20" customHeight="1">
      <c r="A179" s="48">
        <v>171</v>
      </c>
      <c r="B179" s="115"/>
      <c r="C179" s="115"/>
      <c r="E179" s="3"/>
      <c r="F179" s="3"/>
      <c r="G179" s="3"/>
    </row>
    <row r="180" spans="1:7" ht="20" customHeight="1">
      <c r="A180" s="48">
        <v>172</v>
      </c>
      <c r="B180" s="115"/>
      <c r="C180" s="115"/>
      <c r="E180" s="3"/>
      <c r="F180" s="3"/>
      <c r="G180" s="3"/>
    </row>
    <row r="181" spans="1:7" ht="20" customHeight="1">
      <c r="A181" s="48">
        <v>173</v>
      </c>
      <c r="B181" s="115"/>
      <c r="C181" s="115"/>
      <c r="E181" s="3"/>
      <c r="F181" s="3"/>
      <c r="G181" s="3"/>
    </row>
    <row r="182" spans="1:7" ht="20" customHeight="1">
      <c r="A182" s="48">
        <v>174</v>
      </c>
      <c r="B182" s="115"/>
      <c r="C182" s="115"/>
      <c r="E182" s="3"/>
      <c r="F182" s="3"/>
      <c r="G182" s="3"/>
    </row>
    <row r="183" spans="1:7" ht="20" customHeight="1">
      <c r="A183" s="48">
        <v>175</v>
      </c>
      <c r="B183" s="115"/>
      <c r="C183" s="115"/>
      <c r="E183" s="3"/>
      <c r="F183" s="3"/>
      <c r="G183" s="3"/>
    </row>
    <row r="184" spans="1:7" ht="20" customHeight="1">
      <c r="A184" s="48">
        <v>176</v>
      </c>
      <c r="B184" s="115"/>
      <c r="C184" s="115"/>
      <c r="E184" s="3"/>
      <c r="F184" s="3"/>
      <c r="G184" s="3"/>
    </row>
    <row r="185" spans="1:7" ht="20" customHeight="1">
      <c r="A185" s="48">
        <v>177</v>
      </c>
      <c r="B185" s="115"/>
      <c r="C185" s="115"/>
      <c r="E185" s="3"/>
      <c r="F185" s="3"/>
      <c r="G185" s="3"/>
    </row>
    <row r="186" spans="1:7" ht="20" customHeight="1">
      <c r="A186" s="48">
        <v>178</v>
      </c>
      <c r="B186" s="115"/>
      <c r="C186" s="115"/>
      <c r="E186" s="3"/>
      <c r="F186" s="3"/>
      <c r="G186" s="3"/>
    </row>
    <row r="187" spans="1:7" ht="20" customHeight="1">
      <c r="A187" s="48">
        <v>179</v>
      </c>
      <c r="B187" s="115"/>
      <c r="C187" s="115"/>
      <c r="E187" s="3"/>
      <c r="F187" s="3"/>
      <c r="G187" s="3"/>
    </row>
    <row r="188" spans="1:7" ht="20" customHeight="1">
      <c r="A188" s="48">
        <v>180</v>
      </c>
      <c r="B188" s="115"/>
      <c r="C188" s="115"/>
      <c r="E188" s="3"/>
      <c r="F188" s="3"/>
      <c r="G188" s="3"/>
    </row>
    <row r="189" spans="1:7" ht="20" customHeight="1">
      <c r="A189" s="48">
        <v>181</v>
      </c>
      <c r="B189" s="115"/>
      <c r="C189" s="115"/>
      <c r="E189" s="3"/>
      <c r="F189" s="3"/>
      <c r="G189" s="3"/>
    </row>
    <row r="190" spans="1:7" ht="20" customHeight="1">
      <c r="A190" s="48">
        <v>182</v>
      </c>
      <c r="B190" s="115"/>
      <c r="C190" s="115"/>
      <c r="E190" s="3"/>
      <c r="F190" s="3"/>
      <c r="G190" s="3"/>
    </row>
    <row r="191" spans="1:7" ht="20" customHeight="1">
      <c r="A191" s="48">
        <v>183</v>
      </c>
      <c r="B191" s="115"/>
      <c r="C191" s="115"/>
      <c r="E191" s="3"/>
      <c r="F191" s="3"/>
      <c r="G191" s="3"/>
    </row>
    <row r="192" spans="1:7" ht="20" customHeight="1">
      <c r="A192" s="48">
        <v>184</v>
      </c>
      <c r="B192" s="115"/>
      <c r="C192" s="115"/>
      <c r="E192" s="3"/>
      <c r="F192" s="3"/>
      <c r="G192" s="3"/>
    </row>
    <row r="193" spans="1:7" ht="20" customHeight="1">
      <c r="A193" s="48">
        <v>185</v>
      </c>
      <c r="B193" s="115"/>
      <c r="C193" s="115"/>
      <c r="E193" s="3"/>
      <c r="F193" s="3"/>
      <c r="G193" s="3"/>
    </row>
    <row r="194" spans="1:7" ht="20" customHeight="1">
      <c r="A194" s="48">
        <v>186</v>
      </c>
      <c r="B194" s="115"/>
      <c r="C194" s="115"/>
      <c r="E194" s="3"/>
      <c r="F194" s="3"/>
      <c r="G194" s="3"/>
    </row>
    <row r="195" spans="1:7" ht="20" customHeight="1">
      <c r="A195" s="48">
        <v>187</v>
      </c>
      <c r="B195" s="115"/>
      <c r="C195" s="115"/>
      <c r="E195" s="3"/>
      <c r="F195" s="3"/>
      <c r="G195" s="3"/>
    </row>
    <row r="196" spans="1:7" ht="20" customHeight="1">
      <c r="A196" s="48">
        <v>188</v>
      </c>
      <c r="B196" s="115"/>
      <c r="C196" s="115"/>
      <c r="E196" s="3"/>
      <c r="F196" s="3"/>
      <c r="G196" s="3"/>
    </row>
    <row r="197" spans="1:7" ht="20" customHeight="1">
      <c r="A197" s="48">
        <v>189</v>
      </c>
      <c r="B197" s="115"/>
      <c r="C197" s="115"/>
      <c r="E197" s="3"/>
      <c r="F197" s="3"/>
      <c r="G197" s="3"/>
    </row>
    <row r="198" spans="1:7" ht="20" customHeight="1">
      <c r="A198" s="48">
        <v>190</v>
      </c>
      <c r="B198" s="115"/>
      <c r="C198" s="115"/>
      <c r="E198" s="3"/>
      <c r="F198" s="3"/>
      <c r="G198" s="3"/>
    </row>
    <row r="199" spans="1:7" ht="20" customHeight="1">
      <c r="A199" s="48">
        <v>191</v>
      </c>
      <c r="B199" s="115"/>
      <c r="C199" s="115"/>
      <c r="E199" s="3"/>
      <c r="F199" s="3"/>
      <c r="G199" s="3"/>
    </row>
    <row r="200" spans="1:7" ht="20" customHeight="1">
      <c r="A200" s="48">
        <v>192</v>
      </c>
      <c r="B200" s="115"/>
      <c r="C200" s="115"/>
      <c r="E200" s="3"/>
      <c r="F200" s="3"/>
      <c r="G200" s="3"/>
    </row>
    <row r="201" spans="1:7" ht="20" customHeight="1">
      <c r="A201" s="48">
        <v>193</v>
      </c>
      <c r="B201" s="115"/>
      <c r="C201" s="115"/>
      <c r="E201" s="3"/>
      <c r="F201" s="3"/>
      <c r="G201" s="3"/>
    </row>
    <row r="202" spans="1:7" ht="20" customHeight="1">
      <c r="A202" s="48">
        <v>194</v>
      </c>
      <c r="B202" s="115"/>
      <c r="C202" s="115"/>
      <c r="E202" s="3"/>
      <c r="F202" s="3"/>
      <c r="G202" s="3"/>
    </row>
    <row r="203" spans="1:7" ht="20" customHeight="1">
      <c r="A203" s="48">
        <v>195</v>
      </c>
      <c r="B203" s="115"/>
      <c r="C203" s="115"/>
      <c r="E203" s="3"/>
      <c r="F203" s="3"/>
      <c r="G203" s="3"/>
    </row>
    <row r="204" spans="1:7" ht="20" customHeight="1">
      <c r="A204" s="48">
        <v>196</v>
      </c>
      <c r="B204" s="115"/>
      <c r="C204" s="115"/>
      <c r="E204" s="3"/>
      <c r="F204" s="3"/>
      <c r="G204" s="3"/>
    </row>
    <row r="205" spans="1:7" ht="20" customHeight="1">
      <c r="A205" s="48">
        <v>197</v>
      </c>
      <c r="B205" s="115"/>
      <c r="C205" s="115"/>
      <c r="E205" s="3"/>
      <c r="F205" s="3"/>
      <c r="G205" s="3"/>
    </row>
    <row r="206" spans="1:7" ht="20" customHeight="1">
      <c r="A206" s="48">
        <v>198</v>
      </c>
      <c r="B206" s="115"/>
      <c r="C206" s="115"/>
      <c r="E206" s="3"/>
      <c r="F206" s="3"/>
      <c r="G206" s="3"/>
    </row>
    <row r="207" spans="1:7" ht="20" customHeight="1">
      <c r="A207" s="48">
        <v>199</v>
      </c>
      <c r="B207" s="115"/>
      <c r="C207" s="115"/>
      <c r="E207" s="3"/>
      <c r="F207" s="3"/>
      <c r="G207" s="3"/>
    </row>
    <row r="208" spans="1:7" ht="20" customHeight="1">
      <c r="A208" s="48">
        <v>200</v>
      </c>
      <c r="B208" s="115"/>
      <c r="C208" s="115"/>
      <c r="E208" s="3"/>
      <c r="F208" s="3"/>
      <c r="G208" s="3"/>
    </row>
    <row r="209" spans="1:7" ht="20" customHeight="1">
      <c r="A209" s="48">
        <v>201</v>
      </c>
      <c r="B209" s="115"/>
      <c r="C209" s="115"/>
      <c r="E209" s="3"/>
      <c r="F209" s="3"/>
      <c r="G209" s="3"/>
    </row>
    <row r="210" spans="1:7" ht="20" customHeight="1">
      <c r="A210" s="48">
        <v>202</v>
      </c>
      <c r="B210" s="115"/>
      <c r="C210" s="115"/>
      <c r="E210" s="3"/>
      <c r="F210" s="3"/>
      <c r="G210" s="3"/>
    </row>
    <row r="211" spans="1:7" ht="20" customHeight="1">
      <c r="A211" s="48">
        <v>203</v>
      </c>
      <c r="B211" s="115"/>
      <c r="C211" s="115"/>
      <c r="E211" s="3"/>
      <c r="F211" s="3"/>
      <c r="G211" s="3"/>
    </row>
    <row r="212" spans="1:7" ht="20" customHeight="1">
      <c r="A212" s="48">
        <v>204</v>
      </c>
      <c r="B212" s="115"/>
      <c r="C212" s="115"/>
      <c r="E212" s="3"/>
      <c r="F212" s="3"/>
      <c r="G212" s="3"/>
    </row>
    <row r="213" spans="1:7" ht="20" customHeight="1">
      <c r="A213" s="48">
        <v>205</v>
      </c>
      <c r="B213" s="115"/>
      <c r="C213" s="115"/>
      <c r="E213" s="3"/>
      <c r="F213" s="3"/>
      <c r="G213" s="3"/>
    </row>
    <row r="214" spans="1:7" ht="20" customHeight="1">
      <c r="A214" s="48">
        <v>206</v>
      </c>
      <c r="B214" s="115"/>
      <c r="C214" s="115"/>
      <c r="E214" s="3"/>
      <c r="F214" s="3"/>
      <c r="G214" s="3"/>
    </row>
    <row r="215" spans="1:7" ht="20" customHeight="1">
      <c r="A215" s="48">
        <v>207</v>
      </c>
      <c r="B215" s="115"/>
      <c r="C215" s="115"/>
      <c r="E215" s="3"/>
      <c r="F215" s="3"/>
      <c r="G215" s="3"/>
    </row>
    <row r="216" spans="1:7" ht="20" customHeight="1">
      <c r="A216" s="48">
        <v>208</v>
      </c>
      <c r="B216" s="115"/>
      <c r="C216" s="115"/>
      <c r="E216" s="3"/>
      <c r="F216" s="3"/>
      <c r="G216" s="3"/>
    </row>
    <row r="217" spans="1:7" ht="20" customHeight="1">
      <c r="A217" s="48">
        <v>209</v>
      </c>
      <c r="B217" s="115"/>
      <c r="C217" s="115"/>
      <c r="E217" s="3"/>
      <c r="F217" s="3"/>
      <c r="G217" s="3"/>
    </row>
    <row r="218" spans="1:7" ht="20" customHeight="1">
      <c r="A218" s="48">
        <v>210</v>
      </c>
      <c r="B218" s="115"/>
      <c r="C218" s="115"/>
      <c r="E218" s="3"/>
      <c r="F218" s="3"/>
      <c r="G218" s="3"/>
    </row>
    <row r="219" spans="1:7" ht="20" customHeight="1">
      <c r="A219" s="48">
        <v>211</v>
      </c>
      <c r="B219" s="115"/>
      <c r="C219" s="115"/>
      <c r="E219" s="3"/>
      <c r="F219" s="3"/>
      <c r="G219" s="3"/>
    </row>
    <row r="220" spans="1:7" ht="20" customHeight="1">
      <c r="A220" s="48">
        <v>212</v>
      </c>
      <c r="B220" s="115"/>
      <c r="C220" s="115"/>
      <c r="E220" s="3"/>
      <c r="F220" s="3"/>
      <c r="G220" s="3"/>
    </row>
    <row r="221" spans="1:7" ht="20" customHeight="1">
      <c r="A221" s="48">
        <v>213</v>
      </c>
      <c r="B221" s="115"/>
      <c r="C221" s="115"/>
      <c r="E221" s="3"/>
      <c r="F221" s="3"/>
      <c r="G221" s="3"/>
    </row>
    <row r="222" spans="1:7" ht="20" customHeight="1">
      <c r="A222" s="48">
        <v>214</v>
      </c>
      <c r="B222" s="115"/>
      <c r="C222" s="115"/>
      <c r="E222" s="3"/>
      <c r="F222" s="3"/>
      <c r="G222" s="3"/>
    </row>
    <row r="223" spans="1:7" ht="20" customHeight="1">
      <c r="A223" s="48">
        <v>215</v>
      </c>
      <c r="B223" s="115"/>
      <c r="C223" s="115"/>
      <c r="E223" s="3"/>
      <c r="F223" s="3"/>
      <c r="G223" s="3"/>
    </row>
    <row r="224" spans="1:7" ht="20" customHeight="1">
      <c r="A224" s="48">
        <v>216</v>
      </c>
      <c r="B224" s="115"/>
      <c r="C224" s="115"/>
      <c r="E224" s="3"/>
      <c r="F224" s="3"/>
      <c r="G224" s="3"/>
    </row>
    <row r="225" spans="1:7" ht="20" customHeight="1">
      <c r="A225" s="48">
        <v>217</v>
      </c>
      <c r="B225" s="115"/>
      <c r="C225" s="115"/>
      <c r="E225" s="3"/>
      <c r="F225" s="3"/>
      <c r="G225" s="3"/>
    </row>
    <row r="226" spans="1:7" ht="20" customHeight="1">
      <c r="A226" s="48">
        <v>218</v>
      </c>
      <c r="B226" s="115"/>
      <c r="C226" s="115"/>
      <c r="E226" s="3"/>
      <c r="F226" s="3"/>
      <c r="G226" s="3"/>
    </row>
    <row r="227" spans="1:7" ht="20" customHeight="1">
      <c r="A227" s="48">
        <v>219</v>
      </c>
      <c r="B227" s="115"/>
      <c r="C227" s="115"/>
      <c r="E227" s="3"/>
      <c r="F227" s="3"/>
      <c r="G227" s="3"/>
    </row>
    <row r="228" spans="1:7" ht="20" customHeight="1">
      <c r="A228" s="48">
        <v>220</v>
      </c>
      <c r="B228" s="115"/>
      <c r="C228" s="115"/>
      <c r="E228" s="3"/>
      <c r="F228" s="3"/>
      <c r="G228" s="3"/>
    </row>
    <row r="229" spans="1:7" ht="20" customHeight="1">
      <c r="A229" s="48">
        <v>221</v>
      </c>
      <c r="B229" s="115"/>
      <c r="C229" s="115"/>
      <c r="E229" s="3"/>
      <c r="F229" s="3"/>
      <c r="G229" s="3"/>
    </row>
    <row r="230" spans="1:7" ht="20" customHeight="1">
      <c r="A230" s="48">
        <v>222</v>
      </c>
      <c r="B230" s="115"/>
      <c r="C230" s="115"/>
      <c r="E230" s="3"/>
      <c r="F230" s="3"/>
      <c r="G230" s="3"/>
    </row>
    <row r="231" spans="1:7" ht="20" customHeight="1">
      <c r="A231" s="48">
        <v>223</v>
      </c>
      <c r="B231" s="115"/>
      <c r="C231" s="115"/>
      <c r="E231" s="3"/>
      <c r="F231" s="3"/>
      <c r="G231" s="3"/>
    </row>
    <row r="232" spans="1:7" ht="20" customHeight="1">
      <c r="A232" s="48">
        <v>224</v>
      </c>
      <c r="B232" s="115"/>
      <c r="C232" s="115"/>
      <c r="E232" s="3"/>
      <c r="F232" s="3"/>
      <c r="G232" s="3"/>
    </row>
    <row r="233" spans="1:7" ht="20" customHeight="1">
      <c r="A233" s="48">
        <v>225</v>
      </c>
      <c r="B233" s="115"/>
      <c r="C233" s="115"/>
      <c r="E233" s="3"/>
      <c r="F233" s="3"/>
      <c r="G233" s="3"/>
    </row>
    <row r="234" spans="1:7" ht="20" customHeight="1">
      <c r="A234" s="48">
        <v>226</v>
      </c>
      <c r="B234" s="115"/>
      <c r="C234" s="115"/>
      <c r="E234" s="3"/>
      <c r="F234" s="3"/>
      <c r="G234" s="3"/>
    </row>
    <row r="235" spans="1:7" ht="20" customHeight="1">
      <c r="A235" s="48">
        <v>227</v>
      </c>
      <c r="B235" s="115"/>
      <c r="C235" s="115"/>
      <c r="E235" s="3"/>
      <c r="F235" s="3"/>
      <c r="G235" s="3"/>
    </row>
    <row r="236" spans="1:7" ht="20" customHeight="1">
      <c r="A236" s="48">
        <v>228</v>
      </c>
      <c r="B236" s="115"/>
      <c r="C236" s="115"/>
      <c r="E236" s="3"/>
      <c r="F236" s="3"/>
      <c r="G236" s="3"/>
    </row>
    <row r="237" spans="1:7" ht="20" customHeight="1">
      <c r="A237" s="48">
        <v>229</v>
      </c>
      <c r="B237" s="115"/>
      <c r="C237" s="115"/>
      <c r="E237" s="3"/>
      <c r="F237" s="3"/>
      <c r="G237" s="3"/>
    </row>
    <row r="238" spans="1:7" ht="20" customHeight="1">
      <c r="A238" s="48">
        <v>230</v>
      </c>
      <c r="B238" s="115"/>
      <c r="C238" s="115"/>
      <c r="E238" s="3"/>
      <c r="F238" s="3"/>
      <c r="G238" s="3"/>
    </row>
    <row r="239" spans="1:7" ht="20" customHeight="1">
      <c r="A239" s="48">
        <v>231</v>
      </c>
      <c r="B239" s="115"/>
      <c r="C239" s="115"/>
      <c r="E239" s="3"/>
      <c r="F239" s="3"/>
      <c r="G239" s="3"/>
    </row>
    <row r="240" spans="1:7" ht="20" customHeight="1">
      <c r="A240" s="48">
        <v>232</v>
      </c>
      <c r="B240" s="115"/>
      <c r="C240" s="115"/>
      <c r="E240" s="3"/>
      <c r="F240" s="3"/>
      <c r="G240" s="3"/>
    </row>
    <row r="241" spans="1:7" ht="20" customHeight="1">
      <c r="A241" s="48">
        <v>233</v>
      </c>
      <c r="B241" s="115"/>
      <c r="C241" s="115"/>
      <c r="E241" s="3"/>
      <c r="F241" s="3"/>
      <c r="G241" s="3"/>
    </row>
    <row r="242" spans="1:7" ht="20" customHeight="1">
      <c r="A242" s="48">
        <v>234</v>
      </c>
      <c r="B242" s="115"/>
      <c r="C242" s="115"/>
      <c r="E242" s="3"/>
      <c r="F242" s="3"/>
      <c r="G242" s="3"/>
    </row>
    <row r="243" spans="1:7" ht="20" customHeight="1">
      <c r="A243" s="48">
        <v>235</v>
      </c>
      <c r="B243" s="115"/>
      <c r="C243" s="115"/>
      <c r="E243" s="3"/>
      <c r="F243" s="3"/>
      <c r="G243" s="3"/>
    </row>
    <row r="244" spans="1:7" ht="20" customHeight="1">
      <c r="A244" s="48">
        <v>236</v>
      </c>
      <c r="B244" s="115"/>
      <c r="C244" s="115"/>
      <c r="E244" s="3"/>
      <c r="F244" s="3"/>
      <c r="G244" s="3"/>
    </row>
    <row r="245" spans="1:7" ht="20" customHeight="1">
      <c r="A245" s="48">
        <v>237</v>
      </c>
      <c r="B245" s="115"/>
      <c r="C245" s="115"/>
      <c r="E245" s="3"/>
      <c r="F245" s="3"/>
      <c r="G245" s="3"/>
    </row>
    <row r="246" spans="1:7" ht="20" customHeight="1">
      <c r="A246" s="48">
        <v>238</v>
      </c>
      <c r="B246" s="115"/>
      <c r="C246" s="115"/>
      <c r="E246" s="3"/>
      <c r="F246" s="3"/>
      <c r="G246" s="3"/>
    </row>
    <row r="247" spans="1:7" ht="20" customHeight="1">
      <c r="A247" s="48">
        <v>239</v>
      </c>
      <c r="B247" s="115"/>
      <c r="C247" s="115"/>
      <c r="E247" s="3"/>
      <c r="F247" s="3"/>
      <c r="G247" s="3"/>
    </row>
    <row r="248" spans="1:7" ht="20" customHeight="1">
      <c r="A248" s="48">
        <v>240</v>
      </c>
      <c r="B248" s="115"/>
      <c r="C248" s="115"/>
      <c r="E248" s="3"/>
      <c r="F248" s="3"/>
      <c r="G248" s="3"/>
    </row>
    <row r="249" spans="1:7" ht="20" customHeight="1">
      <c r="A249" s="48">
        <v>241</v>
      </c>
      <c r="B249" s="115"/>
      <c r="C249" s="115"/>
      <c r="E249" s="3"/>
      <c r="F249" s="3"/>
      <c r="G249" s="3"/>
    </row>
    <row r="250" spans="1:7" ht="20" customHeight="1">
      <c r="A250" s="48">
        <v>242</v>
      </c>
      <c r="B250" s="115"/>
      <c r="C250" s="115"/>
      <c r="E250" s="3"/>
      <c r="F250" s="3"/>
      <c r="G250" s="3"/>
    </row>
    <row r="251" spans="1:7" ht="20" customHeight="1">
      <c r="A251" s="48">
        <v>243</v>
      </c>
      <c r="B251" s="115"/>
      <c r="C251" s="115"/>
      <c r="E251" s="3"/>
      <c r="F251" s="3"/>
      <c r="G251" s="3"/>
    </row>
    <row r="252" spans="1:7" ht="20" customHeight="1">
      <c r="A252" s="48">
        <v>244</v>
      </c>
      <c r="B252" s="115"/>
      <c r="C252" s="115"/>
      <c r="E252" s="3"/>
      <c r="F252" s="3"/>
      <c r="G252" s="3"/>
    </row>
    <row r="253" spans="1:7" ht="20" customHeight="1">
      <c r="A253" s="48">
        <v>245</v>
      </c>
      <c r="B253" s="115"/>
      <c r="C253" s="115"/>
      <c r="E253" s="3"/>
      <c r="F253" s="3"/>
      <c r="G253" s="3"/>
    </row>
    <row r="254" spans="1:7" ht="20" customHeight="1">
      <c r="A254" s="48">
        <v>246</v>
      </c>
      <c r="B254" s="115"/>
      <c r="C254" s="115"/>
      <c r="E254" s="3"/>
      <c r="F254" s="3"/>
      <c r="G254" s="3"/>
    </row>
    <row r="255" spans="1:7" ht="20" customHeight="1">
      <c r="A255" s="48">
        <v>247</v>
      </c>
      <c r="B255" s="115"/>
      <c r="C255" s="115"/>
      <c r="E255" s="3"/>
      <c r="F255" s="3"/>
      <c r="G255" s="3"/>
    </row>
    <row r="256" spans="1:7" ht="20" customHeight="1">
      <c r="A256" s="48">
        <v>248</v>
      </c>
      <c r="B256" s="115"/>
      <c r="C256" s="115"/>
      <c r="E256" s="3"/>
      <c r="F256" s="3"/>
      <c r="G256" s="3"/>
    </row>
    <row r="257" spans="1:7" ht="20" customHeight="1">
      <c r="A257" s="48">
        <v>249</v>
      </c>
      <c r="B257" s="115"/>
      <c r="C257" s="115"/>
      <c r="E257" s="3"/>
      <c r="F257" s="3"/>
      <c r="G257" s="3"/>
    </row>
    <row r="258" spans="1:7" ht="20" customHeight="1">
      <c r="A258" s="48">
        <v>250</v>
      </c>
      <c r="B258" s="115"/>
      <c r="C258" s="115"/>
      <c r="E258" s="3"/>
      <c r="F258" s="3"/>
      <c r="G258" s="3"/>
    </row>
    <row r="259" spans="1:7" ht="20" customHeight="1">
      <c r="A259" s="48">
        <v>251</v>
      </c>
      <c r="B259" s="115"/>
      <c r="C259" s="115"/>
      <c r="E259" s="3"/>
      <c r="F259" s="3"/>
      <c r="G259" s="3"/>
    </row>
    <row r="260" spans="1:7" ht="20" customHeight="1">
      <c r="A260" s="48">
        <v>252</v>
      </c>
      <c r="B260" s="115"/>
      <c r="C260" s="115"/>
      <c r="E260" s="3"/>
      <c r="F260" s="3"/>
      <c r="G260" s="3"/>
    </row>
    <row r="261" spans="1:7" ht="20" customHeight="1">
      <c r="A261" s="48">
        <v>253</v>
      </c>
      <c r="B261" s="115"/>
      <c r="C261" s="115"/>
      <c r="E261" s="3"/>
      <c r="F261" s="3"/>
      <c r="G261" s="3"/>
    </row>
    <row r="262" spans="1:7" ht="20" customHeight="1">
      <c r="A262" s="48">
        <v>254</v>
      </c>
      <c r="B262" s="115"/>
      <c r="C262" s="115"/>
      <c r="E262" s="3"/>
      <c r="F262" s="3"/>
      <c r="G262" s="3"/>
    </row>
    <row r="263" spans="1:7" ht="20" customHeight="1">
      <c r="A263" s="48">
        <v>255</v>
      </c>
      <c r="B263" s="115"/>
      <c r="C263" s="115"/>
      <c r="E263" s="3"/>
      <c r="F263" s="3"/>
      <c r="G263" s="3"/>
    </row>
    <row r="264" spans="1:7" ht="20" customHeight="1">
      <c r="A264" s="48">
        <v>256</v>
      </c>
      <c r="B264" s="115"/>
      <c r="C264" s="115"/>
      <c r="E264" s="3"/>
      <c r="F264" s="3"/>
      <c r="G264" s="3"/>
    </row>
    <row r="265" spans="1:7" ht="20" customHeight="1">
      <c r="A265" s="48">
        <v>257</v>
      </c>
      <c r="B265" s="115"/>
      <c r="C265" s="115"/>
      <c r="E265" s="3"/>
      <c r="F265" s="3"/>
      <c r="G265" s="3"/>
    </row>
    <row r="266" spans="1:7" ht="20" customHeight="1">
      <c r="A266" s="48">
        <v>258</v>
      </c>
      <c r="B266" s="115"/>
      <c r="C266" s="115"/>
      <c r="E266" s="3"/>
      <c r="F266" s="3"/>
      <c r="G266" s="3"/>
    </row>
    <row r="267" spans="1:7" ht="20" customHeight="1">
      <c r="A267" s="48">
        <v>259</v>
      </c>
      <c r="B267" s="115"/>
      <c r="C267" s="115"/>
      <c r="E267" s="3"/>
      <c r="F267" s="3"/>
      <c r="G267" s="3"/>
    </row>
    <row r="268" spans="1:7" ht="20" customHeight="1">
      <c r="A268" s="48">
        <v>260</v>
      </c>
      <c r="B268" s="115"/>
      <c r="C268" s="115"/>
      <c r="E268" s="3"/>
      <c r="F268" s="3"/>
      <c r="G268" s="3"/>
    </row>
    <row r="269" spans="1:7" ht="20" customHeight="1">
      <c r="A269" s="48">
        <v>261</v>
      </c>
      <c r="B269" s="115"/>
      <c r="C269" s="115"/>
      <c r="E269" s="3"/>
      <c r="F269" s="3"/>
      <c r="G269" s="3"/>
    </row>
    <row r="270" spans="1:7" ht="20" customHeight="1">
      <c r="A270" s="48">
        <v>262</v>
      </c>
      <c r="B270" s="115"/>
      <c r="C270" s="115"/>
      <c r="E270" s="3"/>
      <c r="F270" s="3"/>
      <c r="G270" s="3"/>
    </row>
    <row r="271" spans="1:7" ht="20" customHeight="1">
      <c r="A271" s="48">
        <v>263</v>
      </c>
      <c r="B271" s="115"/>
      <c r="C271" s="115"/>
      <c r="E271" s="3"/>
      <c r="F271" s="3"/>
      <c r="G271" s="3"/>
    </row>
    <row r="272" spans="1:7" ht="20" customHeight="1">
      <c r="A272" s="48">
        <v>264</v>
      </c>
      <c r="B272" s="115"/>
      <c r="C272" s="115"/>
      <c r="E272" s="3"/>
      <c r="F272" s="3"/>
      <c r="G272" s="3"/>
    </row>
    <row r="273" spans="1:7" ht="20" customHeight="1">
      <c r="A273" s="48">
        <v>265</v>
      </c>
      <c r="B273" s="115"/>
      <c r="C273" s="115"/>
      <c r="E273" s="3"/>
      <c r="F273" s="3"/>
      <c r="G273" s="3"/>
    </row>
    <row r="274" spans="1:7" ht="20" customHeight="1">
      <c r="A274" s="48">
        <v>266</v>
      </c>
      <c r="B274" s="115"/>
      <c r="C274" s="115"/>
      <c r="E274" s="3"/>
      <c r="F274" s="3"/>
      <c r="G274" s="3"/>
    </row>
    <row r="275" spans="1:7" ht="20" customHeight="1">
      <c r="A275" s="48">
        <v>267</v>
      </c>
      <c r="B275" s="115"/>
      <c r="C275" s="115"/>
      <c r="E275" s="3"/>
      <c r="F275" s="3"/>
      <c r="G275" s="3"/>
    </row>
    <row r="276" spans="1:7" ht="20" customHeight="1">
      <c r="A276" s="48">
        <v>268</v>
      </c>
      <c r="B276" s="115"/>
      <c r="C276" s="115"/>
      <c r="E276" s="3"/>
      <c r="F276" s="3"/>
      <c r="G276" s="3"/>
    </row>
    <row r="277" spans="1:7" ht="20" customHeight="1">
      <c r="A277" s="48">
        <v>269</v>
      </c>
      <c r="B277" s="115"/>
      <c r="C277" s="115"/>
      <c r="E277" s="3"/>
      <c r="F277" s="3"/>
      <c r="G277" s="3"/>
    </row>
    <row r="278" spans="1:7" ht="20" customHeight="1">
      <c r="A278" s="48">
        <v>270</v>
      </c>
      <c r="B278" s="115"/>
      <c r="C278" s="115"/>
      <c r="E278" s="3"/>
      <c r="F278" s="3"/>
      <c r="G278" s="3"/>
    </row>
    <row r="279" spans="1:7" ht="20" customHeight="1">
      <c r="A279" s="48">
        <v>271</v>
      </c>
      <c r="B279" s="115"/>
      <c r="C279" s="115"/>
      <c r="E279" s="3"/>
      <c r="F279" s="3"/>
      <c r="G279" s="3"/>
    </row>
    <row r="280" spans="1:7" ht="20" customHeight="1">
      <c r="A280" s="48">
        <v>272</v>
      </c>
      <c r="B280" s="115"/>
      <c r="C280" s="115"/>
      <c r="E280" s="3"/>
      <c r="F280" s="3"/>
      <c r="G280" s="3"/>
    </row>
    <row r="281" spans="1:7" ht="20" customHeight="1">
      <c r="A281" s="48">
        <v>273</v>
      </c>
      <c r="B281" s="115"/>
      <c r="C281" s="115"/>
      <c r="E281" s="3"/>
      <c r="F281" s="3"/>
      <c r="G281" s="3"/>
    </row>
    <row r="282" spans="1:7" ht="20" customHeight="1">
      <c r="A282" s="48">
        <v>274</v>
      </c>
      <c r="B282" s="115"/>
      <c r="C282" s="115"/>
      <c r="E282" s="3"/>
      <c r="F282" s="3"/>
      <c r="G282" s="3"/>
    </row>
    <row r="283" spans="1:7" ht="20" customHeight="1">
      <c r="A283" s="48">
        <v>275</v>
      </c>
      <c r="B283" s="115"/>
      <c r="C283" s="115"/>
      <c r="E283" s="3"/>
      <c r="F283" s="3"/>
      <c r="G283" s="3"/>
    </row>
    <row r="284" spans="1:7" ht="20" customHeight="1">
      <c r="A284" s="48">
        <v>276</v>
      </c>
      <c r="B284" s="115"/>
      <c r="C284" s="115"/>
      <c r="E284" s="3"/>
      <c r="F284" s="3"/>
      <c r="G284" s="3"/>
    </row>
    <row r="285" spans="1:7" ht="20" customHeight="1">
      <c r="A285" s="48">
        <v>277</v>
      </c>
      <c r="B285" s="115"/>
      <c r="C285" s="115"/>
      <c r="E285" s="3"/>
      <c r="F285" s="3"/>
      <c r="G285" s="3"/>
    </row>
    <row r="286" spans="1:7" ht="20" customHeight="1">
      <c r="A286" s="48">
        <v>278</v>
      </c>
      <c r="B286" s="115"/>
      <c r="C286" s="115"/>
      <c r="E286" s="3"/>
      <c r="F286" s="3"/>
      <c r="G286" s="3"/>
    </row>
    <row r="287" spans="1:7" ht="20" customHeight="1">
      <c r="A287" s="48">
        <v>279</v>
      </c>
      <c r="B287" s="115"/>
      <c r="C287" s="115"/>
      <c r="E287" s="3"/>
      <c r="F287" s="3"/>
      <c r="G287" s="3"/>
    </row>
    <row r="288" spans="1:7" ht="20" customHeight="1">
      <c r="A288" s="48">
        <v>280</v>
      </c>
      <c r="B288" s="115"/>
      <c r="C288" s="115"/>
      <c r="E288" s="3"/>
      <c r="F288" s="3"/>
      <c r="G288" s="3"/>
    </row>
    <row r="289" spans="1:7" ht="20" customHeight="1">
      <c r="A289" s="48">
        <v>281</v>
      </c>
      <c r="B289" s="115"/>
      <c r="C289" s="115"/>
      <c r="E289" s="3"/>
      <c r="F289" s="3"/>
      <c r="G289" s="3"/>
    </row>
    <row r="290" spans="1:7" ht="20" customHeight="1">
      <c r="A290" s="48">
        <v>282</v>
      </c>
      <c r="B290" s="115"/>
      <c r="C290" s="115"/>
      <c r="E290" s="3"/>
      <c r="F290" s="3"/>
      <c r="G290" s="3"/>
    </row>
    <row r="291" spans="1:7" ht="20" customHeight="1">
      <c r="A291" s="48">
        <v>283</v>
      </c>
      <c r="B291" s="115"/>
      <c r="C291" s="115"/>
      <c r="E291" s="3"/>
      <c r="F291" s="3"/>
      <c r="G291" s="3"/>
    </row>
    <row r="292" spans="1:7" ht="20" customHeight="1">
      <c r="A292" s="48">
        <v>284</v>
      </c>
      <c r="B292" s="115"/>
      <c r="C292" s="115"/>
      <c r="E292" s="3"/>
      <c r="F292" s="3"/>
      <c r="G292" s="3"/>
    </row>
    <row r="293" spans="1:7" ht="20" customHeight="1">
      <c r="A293" s="48">
        <v>285</v>
      </c>
      <c r="B293" s="115"/>
      <c r="C293" s="115"/>
      <c r="E293" s="3"/>
      <c r="F293" s="3"/>
      <c r="G293" s="3"/>
    </row>
    <row r="294" spans="1:7" ht="20" customHeight="1">
      <c r="A294" s="48">
        <v>286</v>
      </c>
      <c r="B294" s="115"/>
      <c r="C294" s="115"/>
      <c r="E294" s="3"/>
      <c r="F294" s="3"/>
      <c r="G294" s="3"/>
    </row>
    <row r="295" spans="1:7" ht="20" customHeight="1">
      <c r="A295" s="48">
        <v>287</v>
      </c>
      <c r="B295" s="115"/>
      <c r="C295" s="115"/>
      <c r="E295" s="3"/>
      <c r="F295" s="3"/>
      <c r="G295" s="3"/>
    </row>
    <row r="296" spans="1:7" ht="20" customHeight="1">
      <c r="A296" s="48">
        <v>288</v>
      </c>
      <c r="B296" s="115"/>
      <c r="C296" s="115"/>
      <c r="E296" s="3"/>
      <c r="F296" s="3"/>
      <c r="G296" s="3"/>
    </row>
    <row r="297" spans="1:7" ht="20" customHeight="1">
      <c r="A297" s="48">
        <v>289</v>
      </c>
      <c r="B297" s="115"/>
      <c r="C297" s="115"/>
      <c r="E297" s="3"/>
      <c r="F297" s="3"/>
      <c r="G297" s="3"/>
    </row>
    <row r="298" spans="1:7" ht="20" customHeight="1">
      <c r="A298" s="48">
        <v>290</v>
      </c>
      <c r="B298" s="115"/>
      <c r="C298" s="115"/>
      <c r="E298" s="3"/>
      <c r="F298" s="3"/>
      <c r="G298" s="3"/>
    </row>
    <row r="299" spans="1:7" ht="20" customHeight="1">
      <c r="A299" s="48">
        <v>291</v>
      </c>
      <c r="B299" s="115"/>
      <c r="C299" s="115"/>
      <c r="E299" s="3"/>
      <c r="F299" s="3"/>
      <c r="G299" s="3"/>
    </row>
    <row r="300" spans="1:7" ht="20" customHeight="1">
      <c r="A300" s="48">
        <v>292</v>
      </c>
      <c r="B300" s="115"/>
      <c r="C300" s="115"/>
      <c r="E300" s="3"/>
      <c r="F300" s="3"/>
      <c r="G300" s="3"/>
    </row>
    <row r="301" spans="1:7" ht="20" customHeight="1">
      <c r="A301" s="48">
        <v>293</v>
      </c>
      <c r="B301" s="115"/>
      <c r="C301" s="115"/>
      <c r="E301" s="3"/>
      <c r="F301" s="3"/>
      <c r="G301" s="3"/>
    </row>
    <row r="302" spans="1:7" ht="20" customHeight="1">
      <c r="A302" s="48">
        <v>294</v>
      </c>
      <c r="B302" s="115"/>
      <c r="C302" s="115"/>
      <c r="E302" s="3"/>
      <c r="F302" s="3"/>
      <c r="G302" s="3"/>
    </row>
    <row r="303" spans="1:7" ht="20" customHeight="1">
      <c r="A303" s="48">
        <v>295</v>
      </c>
      <c r="B303" s="115"/>
      <c r="C303" s="115"/>
      <c r="E303" s="3"/>
      <c r="F303" s="3"/>
      <c r="G303" s="3"/>
    </row>
    <row r="304" spans="1:7" ht="20" customHeight="1">
      <c r="A304" s="48">
        <v>296</v>
      </c>
      <c r="B304" s="115"/>
      <c r="C304" s="115"/>
      <c r="E304" s="3"/>
      <c r="F304" s="3"/>
      <c r="G304" s="3"/>
    </row>
    <row r="305" spans="1:7" ht="20" customHeight="1">
      <c r="A305" s="48">
        <v>297</v>
      </c>
      <c r="B305" s="115"/>
      <c r="C305" s="115"/>
      <c r="E305" s="3"/>
      <c r="F305" s="3"/>
      <c r="G305" s="3"/>
    </row>
    <row r="306" spans="1:7" ht="20" customHeight="1">
      <c r="A306" s="48">
        <v>298</v>
      </c>
      <c r="B306" s="115"/>
      <c r="C306" s="115"/>
      <c r="E306" s="3"/>
      <c r="F306" s="3"/>
      <c r="G306" s="3"/>
    </row>
    <row r="307" spans="1:7" ht="20" customHeight="1">
      <c r="A307" s="48">
        <v>299</v>
      </c>
      <c r="B307" s="115"/>
      <c r="C307" s="115"/>
      <c r="E307" s="3"/>
      <c r="F307" s="3"/>
      <c r="G307" s="3"/>
    </row>
    <row r="308" spans="1:7" ht="20" customHeight="1">
      <c r="A308" s="48">
        <v>300</v>
      </c>
      <c r="B308" s="115"/>
      <c r="C308" s="115"/>
      <c r="E308" s="3"/>
      <c r="F308" s="3"/>
      <c r="G308" s="3"/>
    </row>
    <row r="309" spans="1:7" ht="20" customHeight="1">
      <c r="A309" s="48">
        <v>301</v>
      </c>
      <c r="B309" s="115"/>
      <c r="C309" s="115"/>
      <c r="E309" s="3"/>
      <c r="F309" s="3"/>
      <c r="G309" s="3"/>
    </row>
    <row r="310" spans="1:7" ht="20" customHeight="1">
      <c r="A310" s="48">
        <v>302</v>
      </c>
      <c r="B310" s="115"/>
      <c r="C310" s="115"/>
      <c r="E310" s="3"/>
      <c r="F310" s="3"/>
      <c r="G310" s="3"/>
    </row>
    <row r="311" spans="1:7" ht="20" customHeight="1">
      <c r="A311" s="48">
        <v>303</v>
      </c>
      <c r="B311" s="115"/>
      <c r="C311" s="115"/>
      <c r="E311" s="3"/>
      <c r="F311" s="3"/>
      <c r="G311" s="3"/>
    </row>
    <row r="312" spans="1:7" ht="20" customHeight="1">
      <c r="A312" s="48">
        <v>304</v>
      </c>
      <c r="B312" s="115"/>
      <c r="C312" s="115"/>
      <c r="E312" s="3"/>
      <c r="F312" s="3"/>
      <c r="G312" s="3"/>
    </row>
    <row r="313" spans="1:7" ht="20" customHeight="1">
      <c r="A313" s="48">
        <v>305</v>
      </c>
      <c r="B313" s="115"/>
      <c r="C313" s="115"/>
      <c r="E313" s="3"/>
      <c r="F313" s="3"/>
      <c r="G313" s="3"/>
    </row>
    <row r="314" spans="1:7" ht="20" customHeight="1">
      <c r="A314" s="48">
        <v>306</v>
      </c>
      <c r="B314" s="115"/>
      <c r="C314" s="115"/>
      <c r="E314" s="3"/>
      <c r="F314" s="3"/>
      <c r="G314" s="3"/>
    </row>
    <row r="315" spans="1:7" ht="20" customHeight="1">
      <c r="A315" s="48">
        <v>307</v>
      </c>
      <c r="B315" s="115"/>
      <c r="C315" s="115"/>
      <c r="E315" s="3"/>
      <c r="F315" s="3"/>
      <c r="G315" s="3"/>
    </row>
    <row r="316" spans="1:7" ht="20" customHeight="1">
      <c r="A316" s="48">
        <v>308</v>
      </c>
      <c r="B316" s="115"/>
      <c r="C316" s="115"/>
      <c r="E316" s="3"/>
      <c r="F316" s="3"/>
      <c r="G316" s="3"/>
    </row>
    <row r="317" spans="1:7" ht="20" customHeight="1">
      <c r="A317" s="48">
        <v>309</v>
      </c>
      <c r="B317" s="115"/>
      <c r="C317" s="115"/>
      <c r="E317" s="3"/>
      <c r="F317" s="3"/>
      <c r="G317" s="3"/>
    </row>
    <row r="318" spans="1:7" ht="20" customHeight="1">
      <c r="A318" s="48">
        <v>310</v>
      </c>
      <c r="B318" s="115"/>
      <c r="C318" s="115"/>
      <c r="E318" s="3"/>
      <c r="F318" s="3"/>
      <c r="G318" s="3"/>
    </row>
    <row r="319" spans="1:7" ht="20" customHeight="1">
      <c r="A319" s="48">
        <v>311</v>
      </c>
      <c r="B319" s="115"/>
      <c r="C319" s="115"/>
      <c r="E319" s="3"/>
      <c r="F319" s="3"/>
      <c r="G319" s="3"/>
    </row>
    <row r="320" spans="1:7" ht="20" customHeight="1">
      <c r="A320" s="48">
        <v>312</v>
      </c>
      <c r="B320" s="115"/>
      <c r="C320" s="115"/>
      <c r="E320" s="3"/>
      <c r="F320" s="3"/>
      <c r="G320" s="3"/>
    </row>
    <row r="321" spans="1:7" ht="20" customHeight="1">
      <c r="A321" s="48">
        <v>313</v>
      </c>
      <c r="B321" s="115"/>
      <c r="C321" s="115"/>
      <c r="E321" s="3"/>
      <c r="F321" s="3"/>
      <c r="G321" s="3"/>
    </row>
    <row r="322" spans="1:7" ht="20" customHeight="1">
      <c r="A322" s="48">
        <v>314</v>
      </c>
      <c r="B322" s="115"/>
      <c r="C322" s="115"/>
      <c r="E322" s="3"/>
      <c r="F322" s="3"/>
      <c r="G322" s="3"/>
    </row>
    <row r="323" spans="1:7" ht="20" customHeight="1">
      <c r="A323" s="48">
        <v>315</v>
      </c>
      <c r="B323" s="115"/>
      <c r="C323" s="115"/>
      <c r="E323" s="3"/>
      <c r="F323" s="3"/>
      <c r="G323" s="3"/>
    </row>
    <row r="324" spans="1:7" ht="20" customHeight="1">
      <c r="A324" s="48">
        <v>316</v>
      </c>
      <c r="B324" s="115"/>
      <c r="C324" s="115"/>
      <c r="E324" s="3"/>
      <c r="F324" s="3"/>
      <c r="G324" s="3"/>
    </row>
    <row r="325" spans="1:7" ht="20" customHeight="1">
      <c r="A325" s="48">
        <v>317</v>
      </c>
      <c r="B325" s="115"/>
      <c r="C325" s="115"/>
      <c r="E325" s="3"/>
      <c r="F325" s="3"/>
      <c r="G325" s="3"/>
    </row>
    <row r="326" spans="1:7" ht="20" customHeight="1">
      <c r="A326" s="48">
        <v>318</v>
      </c>
      <c r="B326" s="115"/>
      <c r="C326" s="115"/>
      <c r="E326" s="3"/>
      <c r="F326" s="3"/>
      <c r="G326" s="3"/>
    </row>
    <row r="327" spans="1:7" ht="20" customHeight="1">
      <c r="A327" s="48">
        <v>319</v>
      </c>
      <c r="B327" s="115"/>
      <c r="C327" s="115"/>
      <c r="E327" s="3"/>
      <c r="F327" s="3"/>
      <c r="G327" s="3"/>
    </row>
    <row r="328" spans="1:7" ht="20" customHeight="1">
      <c r="A328" s="48">
        <v>320</v>
      </c>
      <c r="B328" s="115"/>
      <c r="C328" s="115"/>
      <c r="E328" s="3"/>
      <c r="F328" s="3"/>
      <c r="G328" s="3"/>
    </row>
    <row r="329" spans="1:7" ht="20" customHeight="1">
      <c r="A329" s="48">
        <v>321</v>
      </c>
      <c r="B329" s="115"/>
      <c r="C329" s="115"/>
      <c r="E329" s="3"/>
      <c r="F329" s="3"/>
      <c r="G329" s="3"/>
    </row>
    <row r="330" spans="1:7" ht="20" customHeight="1">
      <c r="A330" s="48">
        <v>322</v>
      </c>
      <c r="B330" s="115"/>
      <c r="C330" s="115"/>
      <c r="E330" s="3"/>
      <c r="F330" s="3"/>
      <c r="G330" s="3"/>
    </row>
    <row r="331" spans="1:7" ht="20" customHeight="1">
      <c r="A331" s="48">
        <v>323</v>
      </c>
      <c r="B331" s="115"/>
      <c r="C331" s="115"/>
      <c r="E331" s="3"/>
      <c r="F331" s="3"/>
      <c r="G331" s="3"/>
    </row>
    <row r="332" spans="1:7" ht="20" customHeight="1">
      <c r="A332" s="48">
        <v>324</v>
      </c>
      <c r="B332" s="115"/>
      <c r="C332" s="115"/>
      <c r="E332" s="3"/>
      <c r="F332" s="3"/>
      <c r="G332" s="3"/>
    </row>
    <row r="333" spans="1:7" ht="20" customHeight="1">
      <c r="A333" s="48">
        <v>325</v>
      </c>
      <c r="B333" s="115"/>
      <c r="C333" s="115"/>
      <c r="E333" s="3"/>
      <c r="F333" s="3"/>
      <c r="G333" s="3"/>
    </row>
    <row r="334" spans="1:7" ht="20" customHeight="1">
      <c r="A334" s="48">
        <v>326</v>
      </c>
      <c r="B334" s="115"/>
      <c r="C334" s="115"/>
      <c r="E334" s="3"/>
      <c r="F334" s="3"/>
      <c r="G334" s="3"/>
    </row>
    <row r="335" spans="1:7" ht="20" customHeight="1">
      <c r="A335" s="48">
        <v>327</v>
      </c>
      <c r="B335" s="115"/>
      <c r="C335" s="115"/>
      <c r="E335" s="3"/>
      <c r="F335" s="3"/>
      <c r="G335" s="3"/>
    </row>
    <row r="336" spans="1:7" ht="20" customHeight="1">
      <c r="A336" s="48">
        <v>328</v>
      </c>
      <c r="B336" s="115"/>
      <c r="C336" s="115"/>
      <c r="E336" s="3"/>
      <c r="F336" s="3"/>
      <c r="G336" s="3"/>
    </row>
    <row r="337" spans="1:7" ht="20" customHeight="1">
      <c r="A337" s="48">
        <v>329</v>
      </c>
      <c r="B337" s="115"/>
      <c r="C337" s="115"/>
      <c r="E337" s="3"/>
      <c r="F337" s="3"/>
      <c r="G337" s="3"/>
    </row>
    <row r="338" spans="1:7" ht="20" customHeight="1">
      <c r="A338" s="48">
        <v>330</v>
      </c>
      <c r="B338" s="115"/>
      <c r="C338" s="115"/>
      <c r="E338" s="3"/>
      <c r="F338" s="3"/>
      <c r="G338" s="3"/>
    </row>
    <row r="339" spans="1:7" ht="20" customHeight="1">
      <c r="A339" s="48">
        <v>331</v>
      </c>
      <c r="B339" s="115"/>
      <c r="C339" s="115"/>
      <c r="E339" s="3"/>
      <c r="F339" s="3"/>
      <c r="G339" s="3"/>
    </row>
    <row r="340" spans="1:7" ht="20" customHeight="1">
      <c r="A340" s="48">
        <v>332</v>
      </c>
      <c r="B340" s="115"/>
      <c r="C340" s="115"/>
      <c r="E340" s="3"/>
      <c r="F340" s="3"/>
      <c r="G340" s="3"/>
    </row>
    <row r="341" spans="1:7" ht="20" customHeight="1">
      <c r="A341" s="48">
        <v>333</v>
      </c>
      <c r="B341" s="115"/>
      <c r="C341" s="115"/>
      <c r="E341" s="3"/>
      <c r="F341" s="3"/>
      <c r="G341" s="3"/>
    </row>
    <row r="342" spans="1:7" ht="20" customHeight="1">
      <c r="A342" s="48">
        <v>334</v>
      </c>
      <c r="B342" s="115"/>
      <c r="C342" s="115"/>
      <c r="E342" s="3"/>
      <c r="F342" s="3"/>
      <c r="G342" s="3"/>
    </row>
    <row r="343" spans="1:7" ht="20" customHeight="1">
      <c r="A343" s="48">
        <v>335</v>
      </c>
      <c r="B343" s="115"/>
      <c r="C343" s="115"/>
      <c r="E343" s="3"/>
      <c r="F343" s="3"/>
      <c r="G343" s="3"/>
    </row>
    <row r="344" spans="1:7" ht="20" customHeight="1">
      <c r="A344" s="48">
        <v>336</v>
      </c>
      <c r="B344" s="115"/>
      <c r="C344" s="115"/>
      <c r="E344" s="3"/>
      <c r="F344" s="3"/>
      <c r="G344" s="3"/>
    </row>
    <row r="345" spans="1:7" ht="20" customHeight="1">
      <c r="A345" s="48">
        <v>337</v>
      </c>
      <c r="B345" s="115"/>
      <c r="C345" s="115"/>
      <c r="E345" s="3"/>
      <c r="F345" s="3"/>
      <c r="G345" s="3"/>
    </row>
    <row r="346" spans="1:7" ht="20" customHeight="1">
      <c r="A346" s="48">
        <v>338</v>
      </c>
      <c r="B346" s="115"/>
      <c r="C346" s="115"/>
      <c r="E346" s="3"/>
      <c r="F346" s="3"/>
      <c r="G346" s="3"/>
    </row>
    <row r="347" spans="1:7" ht="20" customHeight="1">
      <c r="A347" s="48">
        <v>339</v>
      </c>
      <c r="B347" s="115"/>
      <c r="C347" s="115"/>
      <c r="E347" s="3"/>
      <c r="F347" s="3"/>
      <c r="G347" s="3"/>
    </row>
    <row r="348" spans="1:7" ht="20" customHeight="1">
      <c r="A348" s="48">
        <v>340</v>
      </c>
      <c r="B348" s="115"/>
      <c r="C348" s="115"/>
      <c r="E348" s="3"/>
      <c r="F348" s="3"/>
      <c r="G348" s="3"/>
    </row>
    <row r="349" spans="1:7" ht="20" customHeight="1">
      <c r="A349" s="48">
        <v>341</v>
      </c>
      <c r="B349" s="115"/>
      <c r="C349" s="115"/>
      <c r="E349" s="3"/>
      <c r="F349" s="3"/>
      <c r="G349" s="3"/>
    </row>
    <row r="350" spans="1:7" ht="20" customHeight="1">
      <c r="A350" s="48">
        <v>342</v>
      </c>
      <c r="B350" s="115"/>
      <c r="C350" s="115"/>
      <c r="E350" s="3"/>
      <c r="F350" s="3"/>
      <c r="G350" s="3"/>
    </row>
    <row r="351" spans="1:7" ht="20" customHeight="1">
      <c r="A351" s="48">
        <v>343</v>
      </c>
      <c r="B351" s="115"/>
      <c r="C351" s="115"/>
      <c r="E351" s="3"/>
      <c r="F351" s="3"/>
      <c r="G351" s="3"/>
    </row>
    <row r="352" spans="1:7" ht="20" customHeight="1">
      <c r="A352" s="48">
        <v>344</v>
      </c>
      <c r="B352" s="115"/>
      <c r="C352" s="115"/>
      <c r="E352" s="3"/>
      <c r="F352" s="3"/>
      <c r="G352" s="3"/>
    </row>
    <row r="353" spans="1:7" ht="20" customHeight="1">
      <c r="A353" s="48">
        <v>345</v>
      </c>
      <c r="B353" s="115"/>
      <c r="C353" s="115"/>
      <c r="E353" s="3"/>
      <c r="F353" s="3"/>
      <c r="G353" s="3"/>
    </row>
    <row r="354" spans="1:7" ht="20" customHeight="1">
      <c r="A354" s="48">
        <v>346</v>
      </c>
      <c r="B354" s="115"/>
      <c r="C354" s="115"/>
      <c r="E354" s="3"/>
      <c r="F354" s="3"/>
      <c r="G354" s="3"/>
    </row>
    <row r="355" spans="1:7" ht="20" customHeight="1">
      <c r="A355" s="48">
        <v>347</v>
      </c>
      <c r="B355" s="115"/>
      <c r="C355" s="115"/>
      <c r="E355" s="3"/>
      <c r="F355" s="3"/>
      <c r="G355" s="3"/>
    </row>
    <row r="356" spans="1:7" ht="20" customHeight="1">
      <c r="A356" s="48">
        <v>348</v>
      </c>
      <c r="B356" s="115"/>
      <c r="C356" s="115"/>
      <c r="E356" s="3"/>
      <c r="F356" s="3"/>
      <c r="G356" s="3"/>
    </row>
    <row r="357" spans="1:7" ht="20" customHeight="1">
      <c r="A357" s="48">
        <v>349</v>
      </c>
      <c r="B357" s="115"/>
      <c r="C357" s="115"/>
      <c r="E357" s="3"/>
      <c r="F357" s="3"/>
      <c r="G357" s="3"/>
    </row>
    <row r="358" spans="1:7" ht="20" customHeight="1">
      <c r="A358" s="48">
        <v>350</v>
      </c>
      <c r="B358" s="115"/>
      <c r="C358" s="115"/>
      <c r="E358" s="3"/>
      <c r="F358" s="3"/>
      <c r="G358" s="3"/>
    </row>
    <row r="359" spans="1:7" ht="20" customHeight="1">
      <c r="A359" s="48">
        <v>351</v>
      </c>
      <c r="B359" s="115"/>
      <c r="C359" s="115"/>
      <c r="E359" s="3"/>
      <c r="F359" s="3"/>
      <c r="G359" s="3"/>
    </row>
    <row r="360" spans="1:7" ht="20" customHeight="1">
      <c r="A360" s="48">
        <v>352</v>
      </c>
      <c r="B360" s="115"/>
      <c r="C360" s="115"/>
      <c r="E360" s="3"/>
      <c r="F360" s="3"/>
      <c r="G360" s="3"/>
    </row>
    <row r="361" spans="1:7" ht="20" customHeight="1">
      <c r="A361" s="48">
        <v>353</v>
      </c>
      <c r="B361" s="115"/>
      <c r="C361" s="115"/>
      <c r="E361" s="3"/>
      <c r="F361" s="3"/>
      <c r="G361" s="3"/>
    </row>
    <row r="362" spans="1:7" ht="20" customHeight="1">
      <c r="A362" s="48">
        <v>354</v>
      </c>
      <c r="B362" s="115"/>
      <c r="C362" s="115"/>
      <c r="E362" s="3"/>
      <c r="F362" s="3"/>
      <c r="G362" s="3"/>
    </row>
    <row r="363" spans="1:7" ht="20" customHeight="1">
      <c r="A363" s="48">
        <v>355</v>
      </c>
      <c r="B363" s="115"/>
      <c r="C363" s="115"/>
      <c r="E363" s="3"/>
      <c r="F363" s="3"/>
      <c r="G363" s="3"/>
    </row>
    <row r="364" spans="1:7" ht="20" customHeight="1">
      <c r="A364" s="48">
        <v>356</v>
      </c>
      <c r="B364" s="115"/>
      <c r="C364" s="115"/>
      <c r="E364" s="3"/>
      <c r="F364" s="3"/>
      <c r="G364" s="3"/>
    </row>
    <row r="365" spans="1:7" ht="20" customHeight="1">
      <c r="A365" s="48">
        <v>357</v>
      </c>
      <c r="B365" s="115"/>
      <c r="C365" s="115"/>
      <c r="E365" s="3"/>
      <c r="F365" s="3"/>
      <c r="G365" s="3"/>
    </row>
    <row r="366" spans="1:7" ht="20" customHeight="1">
      <c r="A366" s="48">
        <v>358</v>
      </c>
      <c r="B366" s="115"/>
      <c r="C366" s="115"/>
      <c r="E366" s="3"/>
      <c r="F366" s="3"/>
      <c r="G366" s="3"/>
    </row>
    <row r="367" spans="1:7" ht="20" customHeight="1">
      <c r="A367" s="48">
        <v>359</v>
      </c>
      <c r="B367" s="115"/>
      <c r="C367" s="115"/>
      <c r="E367" s="3"/>
      <c r="F367" s="3"/>
      <c r="G367" s="3"/>
    </row>
    <row r="368" spans="1:7" ht="20" customHeight="1">
      <c r="A368" s="48">
        <v>360</v>
      </c>
      <c r="B368" s="115"/>
      <c r="C368" s="115"/>
      <c r="E368" s="3"/>
      <c r="F368" s="3"/>
      <c r="G368" s="3"/>
    </row>
    <row r="369" spans="1:7" ht="20" customHeight="1">
      <c r="A369" s="48">
        <v>361</v>
      </c>
      <c r="B369" s="115"/>
      <c r="C369" s="115"/>
      <c r="E369" s="3"/>
      <c r="F369" s="3"/>
      <c r="G369" s="3"/>
    </row>
    <row r="370" spans="1:7" ht="20" customHeight="1">
      <c r="A370" s="48">
        <v>362</v>
      </c>
      <c r="B370" s="115"/>
      <c r="C370" s="115"/>
      <c r="E370" s="3"/>
      <c r="F370" s="3"/>
      <c r="G370" s="3"/>
    </row>
    <row r="371" spans="1:7" ht="20" customHeight="1">
      <c r="A371" s="48">
        <v>363</v>
      </c>
      <c r="B371" s="115"/>
      <c r="C371" s="115"/>
      <c r="E371" s="3"/>
      <c r="F371" s="3"/>
      <c r="G371" s="3"/>
    </row>
    <row r="372" spans="1:7" ht="20" customHeight="1">
      <c r="A372" s="48">
        <v>364</v>
      </c>
      <c r="B372" s="115"/>
      <c r="C372" s="115"/>
      <c r="E372" s="3"/>
      <c r="F372" s="3"/>
      <c r="G372" s="3"/>
    </row>
    <row r="373" spans="1:7" ht="20" customHeight="1">
      <c r="A373" s="48">
        <v>365</v>
      </c>
      <c r="B373" s="115"/>
      <c r="C373" s="115"/>
      <c r="E373" s="3"/>
      <c r="F373" s="3"/>
      <c r="G373" s="3"/>
    </row>
    <row r="374" spans="1:7" ht="20" customHeight="1">
      <c r="A374" s="48">
        <v>366</v>
      </c>
      <c r="B374" s="115"/>
      <c r="C374" s="115"/>
      <c r="E374" s="3"/>
      <c r="F374" s="3"/>
      <c r="G374" s="3"/>
    </row>
    <row r="375" spans="1:7" ht="20" customHeight="1">
      <c r="A375" s="48">
        <v>367</v>
      </c>
      <c r="B375" s="115"/>
      <c r="C375" s="115"/>
      <c r="E375" s="3"/>
      <c r="F375" s="3"/>
      <c r="G375" s="3"/>
    </row>
    <row r="376" spans="1:7" ht="20" customHeight="1">
      <c r="A376" s="48">
        <v>368</v>
      </c>
      <c r="B376" s="115"/>
      <c r="C376" s="115"/>
      <c r="E376" s="3"/>
      <c r="F376" s="3"/>
      <c r="G376" s="3"/>
    </row>
    <row r="377" spans="1:7" ht="20" customHeight="1">
      <c r="A377" s="48">
        <v>369</v>
      </c>
      <c r="B377" s="115"/>
      <c r="C377" s="115"/>
      <c r="E377" s="3"/>
      <c r="F377" s="3"/>
      <c r="G377" s="3"/>
    </row>
    <row r="378" spans="1:7" ht="20" customHeight="1">
      <c r="A378" s="48">
        <v>370</v>
      </c>
      <c r="B378" s="115"/>
      <c r="C378" s="115"/>
      <c r="E378" s="3"/>
      <c r="F378" s="3"/>
      <c r="G378" s="3"/>
    </row>
    <row r="379" spans="1:7" ht="20" customHeight="1">
      <c r="A379" s="48">
        <v>371</v>
      </c>
      <c r="B379" s="115"/>
      <c r="C379" s="115"/>
      <c r="E379" s="3"/>
      <c r="F379" s="3"/>
      <c r="G379" s="3"/>
    </row>
    <row r="380" spans="1:7" ht="20" customHeight="1">
      <c r="A380" s="48">
        <v>372</v>
      </c>
      <c r="B380" s="115"/>
      <c r="C380" s="115"/>
      <c r="E380" s="3"/>
      <c r="F380" s="3"/>
      <c r="G380" s="3"/>
    </row>
    <row r="381" spans="1:7" ht="20" customHeight="1">
      <c r="A381" s="48">
        <v>373</v>
      </c>
      <c r="B381" s="115"/>
      <c r="C381" s="115"/>
      <c r="E381" s="3"/>
      <c r="F381" s="3"/>
      <c r="G381" s="3"/>
    </row>
    <row r="382" spans="1:7" ht="20" customHeight="1">
      <c r="A382" s="48">
        <v>374</v>
      </c>
      <c r="B382" s="115"/>
      <c r="C382" s="115"/>
      <c r="E382" s="3"/>
      <c r="F382" s="3"/>
      <c r="G382" s="3"/>
    </row>
    <row r="383" spans="1:7" ht="20" customHeight="1">
      <c r="A383" s="48">
        <v>375</v>
      </c>
      <c r="B383" s="115"/>
      <c r="C383" s="115"/>
      <c r="E383" s="3"/>
      <c r="F383" s="3"/>
      <c r="G383" s="3"/>
    </row>
    <row r="384" spans="1:7" ht="20" customHeight="1">
      <c r="A384" s="48">
        <v>376</v>
      </c>
      <c r="B384" s="115"/>
      <c r="C384" s="115"/>
      <c r="E384" s="3"/>
      <c r="F384" s="3"/>
      <c r="G384" s="3"/>
    </row>
    <row r="385" spans="1:7" ht="20" customHeight="1">
      <c r="A385" s="48">
        <v>377</v>
      </c>
      <c r="B385" s="115"/>
      <c r="C385" s="115"/>
      <c r="E385" s="3"/>
      <c r="F385" s="3"/>
      <c r="G385" s="3"/>
    </row>
    <row r="386" spans="1:7" ht="20" customHeight="1">
      <c r="A386" s="48">
        <v>378</v>
      </c>
      <c r="B386" s="115"/>
      <c r="C386" s="115"/>
      <c r="E386" s="3"/>
      <c r="F386" s="3"/>
      <c r="G386" s="3"/>
    </row>
    <row r="387" spans="1:7" ht="20" customHeight="1">
      <c r="A387" s="48">
        <v>379</v>
      </c>
      <c r="B387" s="115"/>
      <c r="C387" s="115"/>
      <c r="E387" s="3"/>
      <c r="F387" s="3"/>
      <c r="G387" s="3"/>
    </row>
    <row r="388" spans="1:7" ht="20" customHeight="1">
      <c r="A388" s="48">
        <v>380</v>
      </c>
      <c r="B388" s="115"/>
      <c r="C388" s="115"/>
      <c r="E388" s="3"/>
      <c r="F388" s="3"/>
      <c r="G388" s="3"/>
    </row>
    <row r="389" spans="1:7" ht="20" customHeight="1">
      <c r="A389" s="48">
        <v>381</v>
      </c>
      <c r="B389" s="115"/>
      <c r="C389" s="115"/>
      <c r="E389" s="3"/>
      <c r="F389" s="3"/>
      <c r="G389" s="3"/>
    </row>
    <row r="390" spans="1:7" ht="20" customHeight="1">
      <c r="A390" s="48">
        <v>382</v>
      </c>
      <c r="B390" s="115"/>
      <c r="C390" s="115"/>
      <c r="E390" s="3"/>
      <c r="F390" s="3"/>
      <c r="G390" s="3"/>
    </row>
    <row r="391" spans="1:7" ht="20" customHeight="1">
      <c r="A391" s="48">
        <v>383</v>
      </c>
      <c r="B391" s="115"/>
      <c r="C391" s="115"/>
      <c r="E391" s="3"/>
      <c r="F391" s="3"/>
      <c r="G391" s="3"/>
    </row>
    <row r="392" spans="1:7" ht="20" customHeight="1">
      <c r="A392" s="48">
        <v>384</v>
      </c>
      <c r="B392" s="115"/>
      <c r="C392" s="115"/>
      <c r="E392" s="3"/>
      <c r="F392" s="3"/>
      <c r="G392" s="3"/>
    </row>
    <row r="393" spans="1:7" ht="20" customHeight="1">
      <c r="A393" s="48">
        <v>385</v>
      </c>
      <c r="B393" s="115"/>
      <c r="C393" s="115"/>
      <c r="E393" s="3"/>
      <c r="F393" s="3"/>
      <c r="G393" s="3"/>
    </row>
    <row r="394" spans="1:7" ht="20" customHeight="1">
      <c r="A394" s="48">
        <v>386</v>
      </c>
      <c r="B394" s="115"/>
      <c r="C394" s="115"/>
      <c r="E394" s="3"/>
      <c r="F394" s="3"/>
      <c r="G394" s="3"/>
    </row>
    <row r="395" spans="1:7" ht="20" customHeight="1">
      <c r="A395" s="48">
        <v>387</v>
      </c>
      <c r="B395" s="115"/>
      <c r="C395" s="115"/>
      <c r="E395" s="3"/>
      <c r="F395" s="3"/>
      <c r="G395" s="3"/>
    </row>
    <row r="396" spans="1:7" ht="20" customHeight="1">
      <c r="A396" s="48">
        <v>388</v>
      </c>
      <c r="B396" s="115"/>
      <c r="C396" s="115"/>
      <c r="E396" s="3"/>
      <c r="F396" s="3"/>
      <c r="G396" s="3"/>
    </row>
    <row r="397" spans="1:7" ht="20" customHeight="1">
      <c r="A397" s="48">
        <v>389</v>
      </c>
      <c r="B397" s="115"/>
      <c r="C397" s="115"/>
      <c r="E397" s="3"/>
      <c r="F397" s="3"/>
      <c r="G397" s="3"/>
    </row>
    <row r="398" spans="1:7" ht="20" customHeight="1">
      <c r="A398" s="48">
        <v>390</v>
      </c>
      <c r="B398" s="115"/>
      <c r="C398" s="115"/>
      <c r="E398" s="3"/>
      <c r="F398" s="3"/>
      <c r="G398" s="3"/>
    </row>
    <row r="399" spans="1:7" ht="20" customHeight="1">
      <c r="A399" s="48">
        <v>391</v>
      </c>
      <c r="B399" s="115"/>
      <c r="C399" s="115"/>
      <c r="E399" s="3"/>
      <c r="F399" s="3"/>
      <c r="G399" s="3"/>
    </row>
    <row r="400" spans="1:7" ht="20" customHeight="1">
      <c r="A400" s="48">
        <v>392</v>
      </c>
      <c r="B400" s="115"/>
      <c r="C400" s="115"/>
      <c r="E400" s="3"/>
      <c r="F400" s="3"/>
      <c r="G400" s="3"/>
    </row>
    <row r="401" spans="1:7" ht="20" customHeight="1">
      <c r="A401" s="48">
        <v>393</v>
      </c>
      <c r="B401" s="115"/>
      <c r="C401" s="115"/>
      <c r="E401" s="3"/>
      <c r="F401" s="3"/>
      <c r="G401" s="3"/>
    </row>
    <row r="402" spans="1:7" ht="20" customHeight="1">
      <c r="A402" s="48">
        <v>394</v>
      </c>
      <c r="B402" s="115"/>
      <c r="C402" s="115"/>
      <c r="E402" s="3"/>
      <c r="F402" s="3"/>
      <c r="G402" s="3"/>
    </row>
    <row r="403" spans="1:7" ht="20" customHeight="1">
      <c r="A403" s="48">
        <v>395</v>
      </c>
      <c r="B403" s="115"/>
      <c r="C403" s="115"/>
      <c r="E403" s="3"/>
      <c r="F403" s="3"/>
      <c r="G403" s="3"/>
    </row>
    <row r="404" spans="1:7" ht="20" customHeight="1">
      <c r="A404" s="48">
        <v>396</v>
      </c>
      <c r="B404" s="115"/>
      <c r="C404" s="115"/>
      <c r="E404" s="3"/>
      <c r="F404" s="3"/>
      <c r="G404" s="3"/>
    </row>
    <row r="405" spans="1:7" ht="20" customHeight="1">
      <c r="A405" s="48">
        <v>397</v>
      </c>
      <c r="B405" s="115"/>
      <c r="C405" s="115"/>
      <c r="E405" s="3"/>
      <c r="F405" s="3"/>
      <c r="G405" s="3"/>
    </row>
    <row r="406" spans="1:7" ht="20" customHeight="1">
      <c r="A406" s="48">
        <v>398</v>
      </c>
      <c r="B406" s="115"/>
      <c r="C406" s="115"/>
      <c r="E406" s="3"/>
      <c r="F406" s="3"/>
      <c r="G406" s="3"/>
    </row>
    <row r="407" spans="1:7" ht="20" customHeight="1">
      <c r="A407" s="48">
        <v>399</v>
      </c>
      <c r="B407" s="115"/>
      <c r="C407" s="115"/>
      <c r="E407" s="3"/>
      <c r="F407" s="3"/>
      <c r="G407" s="3"/>
    </row>
    <row r="408" spans="1:7" ht="20" customHeight="1">
      <c r="A408" s="48">
        <v>400</v>
      </c>
      <c r="B408" s="115"/>
      <c r="C408" s="115"/>
      <c r="E408" s="3"/>
      <c r="F408" s="3"/>
      <c r="G408" s="3"/>
    </row>
    <row r="409" spans="1:7" ht="20" customHeight="1">
      <c r="A409" s="48">
        <v>401</v>
      </c>
      <c r="B409" s="115"/>
      <c r="C409" s="115"/>
      <c r="E409" s="3"/>
      <c r="F409" s="3"/>
      <c r="G409" s="3"/>
    </row>
    <row r="410" spans="1:7" ht="20" customHeight="1">
      <c r="A410" s="48">
        <v>402</v>
      </c>
      <c r="B410" s="115"/>
      <c r="C410" s="115"/>
      <c r="E410" s="3"/>
      <c r="F410" s="3"/>
      <c r="G410" s="3"/>
    </row>
    <row r="411" spans="1:7" ht="20" customHeight="1">
      <c r="A411" s="48">
        <v>403</v>
      </c>
      <c r="B411" s="115"/>
      <c r="C411" s="115"/>
      <c r="E411" s="3"/>
      <c r="F411" s="3"/>
      <c r="G411" s="3"/>
    </row>
    <row r="412" spans="1:7" ht="20" customHeight="1">
      <c r="A412" s="48">
        <v>404</v>
      </c>
      <c r="B412" s="115"/>
      <c r="C412" s="115"/>
      <c r="E412" s="3"/>
      <c r="F412" s="3"/>
      <c r="G412" s="3"/>
    </row>
    <row r="413" spans="1:7" ht="20" customHeight="1">
      <c r="A413" s="48">
        <v>405</v>
      </c>
      <c r="B413" s="115"/>
      <c r="C413" s="115"/>
      <c r="E413" s="3"/>
      <c r="F413" s="3"/>
      <c r="G413" s="3"/>
    </row>
    <row r="414" spans="1:7" ht="20" customHeight="1">
      <c r="A414" s="48">
        <v>406</v>
      </c>
      <c r="B414" s="115"/>
      <c r="C414" s="115"/>
      <c r="E414" s="3"/>
      <c r="F414" s="3"/>
      <c r="G414" s="3"/>
    </row>
    <row r="415" spans="1:7" ht="20" customHeight="1">
      <c r="A415" s="48">
        <v>407</v>
      </c>
      <c r="B415" s="115"/>
      <c r="C415" s="115"/>
      <c r="E415" s="3"/>
      <c r="F415" s="3"/>
      <c r="G415" s="3"/>
    </row>
    <row r="416" spans="1:7" ht="20" customHeight="1">
      <c r="A416" s="48">
        <v>408</v>
      </c>
      <c r="B416" s="115"/>
      <c r="C416" s="115"/>
      <c r="E416" s="3"/>
      <c r="F416" s="3"/>
      <c r="G416" s="3"/>
    </row>
    <row r="417" spans="1:7" ht="20" customHeight="1">
      <c r="A417" s="48">
        <v>409</v>
      </c>
      <c r="B417" s="115"/>
      <c r="C417" s="115"/>
      <c r="E417" s="3"/>
      <c r="F417" s="3"/>
      <c r="G417" s="3"/>
    </row>
    <row r="418" spans="1:7" ht="20" customHeight="1">
      <c r="A418" s="48">
        <v>410</v>
      </c>
      <c r="B418" s="115"/>
      <c r="C418" s="115"/>
      <c r="E418" s="3"/>
      <c r="F418" s="3"/>
      <c r="G418" s="3"/>
    </row>
    <row r="419" spans="1:7" ht="20" customHeight="1">
      <c r="A419" s="48">
        <v>411</v>
      </c>
      <c r="B419" s="115"/>
      <c r="C419" s="115"/>
      <c r="E419" s="3"/>
      <c r="F419" s="3"/>
      <c r="G419" s="3"/>
    </row>
    <row r="420" spans="1:7" ht="20" customHeight="1">
      <c r="A420" s="48">
        <v>412</v>
      </c>
      <c r="B420" s="115"/>
      <c r="C420" s="115"/>
      <c r="E420" s="3"/>
      <c r="F420" s="3"/>
      <c r="G420" s="3"/>
    </row>
    <row r="421" spans="1:7" ht="20" customHeight="1">
      <c r="A421" s="48">
        <v>413</v>
      </c>
      <c r="B421" s="115"/>
      <c r="C421" s="115"/>
      <c r="E421" s="3"/>
      <c r="F421" s="3"/>
      <c r="G421" s="3"/>
    </row>
    <row r="422" spans="1:7" ht="20" customHeight="1">
      <c r="A422" s="48">
        <v>414</v>
      </c>
      <c r="B422" s="115"/>
      <c r="C422" s="115"/>
      <c r="E422" s="3"/>
      <c r="F422" s="3"/>
      <c r="G422" s="3"/>
    </row>
    <row r="423" spans="1:7" ht="20" customHeight="1">
      <c r="A423" s="48">
        <v>415</v>
      </c>
      <c r="B423" s="115"/>
      <c r="C423" s="115"/>
      <c r="E423" s="3"/>
      <c r="F423" s="3"/>
      <c r="G423" s="3"/>
    </row>
    <row r="424" spans="1:7" ht="20" customHeight="1">
      <c r="A424" s="48">
        <v>416</v>
      </c>
      <c r="B424" s="115"/>
      <c r="C424" s="115"/>
      <c r="E424" s="3"/>
      <c r="F424" s="3"/>
      <c r="G424" s="3"/>
    </row>
    <row r="425" spans="1:7" ht="20" customHeight="1">
      <c r="A425" s="48">
        <v>417</v>
      </c>
      <c r="B425" s="115"/>
      <c r="C425" s="115"/>
      <c r="E425" s="3"/>
      <c r="F425" s="3"/>
      <c r="G425" s="3"/>
    </row>
    <row r="426" spans="1:7" ht="20" customHeight="1">
      <c r="A426" s="48">
        <v>418</v>
      </c>
      <c r="B426" s="115"/>
      <c r="C426" s="115"/>
      <c r="E426" s="3"/>
      <c r="F426" s="3"/>
      <c r="G426" s="3"/>
    </row>
    <row r="427" spans="1:7" ht="20" customHeight="1">
      <c r="A427" s="48">
        <v>419</v>
      </c>
      <c r="B427" s="115"/>
      <c r="C427" s="115"/>
      <c r="E427" s="3"/>
      <c r="F427" s="3"/>
      <c r="G427" s="3"/>
    </row>
    <row r="428" spans="1:7" ht="20" customHeight="1">
      <c r="A428" s="48">
        <v>420</v>
      </c>
      <c r="B428" s="115"/>
      <c r="C428" s="115"/>
      <c r="E428" s="3"/>
      <c r="F428" s="3"/>
      <c r="G428" s="3"/>
    </row>
    <row r="429" spans="1:7" ht="20" customHeight="1">
      <c r="A429" s="48">
        <v>421</v>
      </c>
      <c r="B429" s="115"/>
      <c r="C429" s="115"/>
      <c r="E429" s="3"/>
      <c r="F429" s="3"/>
      <c r="G429" s="3"/>
    </row>
    <row r="430" spans="1:7" ht="20" customHeight="1">
      <c r="A430" s="48">
        <v>422</v>
      </c>
      <c r="B430" s="115"/>
      <c r="C430" s="115"/>
      <c r="E430" s="3"/>
      <c r="F430" s="3"/>
      <c r="G430" s="3"/>
    </row>
    <row r="431" spans="1:7" ht="20" customHeight="1">
      <c r="A431" s="48">
        <v>423</v>
      </c>
      <c r="B431" s="115"/>
      <c r="C431" s="115"/>
      <c r="E431" s="3"/>
      <c r="F431" s="3"/>
      <c r="G431" s="3"/>
    </row>
    <row r="432" spans="1:7" ht="20" customHeight="1">
      <c r="A432" s="48">
        <v>424</v>
      </c>
      <c r="B432" s="115"/>
      <c r="C432" s="115"/>
      <c r="E432" s="3"/>
      <c r="F432" s="3"/>
      <c r="G432" s="3"/>
    </row>
    <row r="433" spans="1:7" ht="20" customHeight="1">
      <c r="A433" s="48">
        <v>425</v>
      </c>
      <c r="B433" s="115"/>
      <c r="C433" s="115"/>
      <c r="E433" s="3"/>
      <c r="F433" s="3"/>
      <c r="G433" s="3"/>
    </row>
    <row r="434" spans="1:7" ht="20" customHeight="1">
      <c r="A434" s="48">
        <v>426</v>
      </c>
      <c r="B434" s="115"/>
      <c r="C434" s="115"/>
      <c r="E434" s="3"/>
      <c r="F434" s="3"/>
      <c r="G434" s="3"/>
    </row>
    <row r="435" spans="1:7" ht="20" customHeight="1">
      <c r="A435" s="48">
        <v>427</v>
      </c>
      <c r="B435" s="115"/>
      <c r="C435" s="115"/>
      <c r="E435" s="3"/>
      <c r="F435" s="3"/>
      <c r="G435" s="3"/>
    </row>
    <row r="436" spans="1:7" ht="20" customHeight="1">
      <c r="A436" s="48">
        <v>428</v>
      </c>
      <c r="B436" s="115"/>
      <c r="C436" s="115"/>
      <c r="E436" s="3"/>
      <c r="F436" s="3"/>
      <c r="G436" s="3"/>
    </row>
    <row r="437" spans="1:7" ht="20" customHeight="1">
      <c r="A437" s="48">
        <v>429</v>
      </c>
      <c r="B437" s="115"/>
      <c r="C437" s="115"/>
      <c r="E437" s="3"/>
      <c r="F437" s="3"/>
      <c r="G437" s="3"/>
    </row>
    <row r="438" spans="1:7" ht="20" customHeight="1">
      <c r="A438" s="48">
        <v>430</v>
      </c>
      <c r="B438" s="115"/>
      <c r="C438" s="115"/>
      <c r="E438" s="3"/>
      <c r="F438" s="3"/>
      <c r="G438" s="3"/>
    </row>
    <row r="439" spans="1:7" ht="20" customHeight="1">
      <c r="A439" s="48">
        <v>431</v>
      </c>
      <c r="B439" s="115"/>
      <c r="C439" s="115"/>
      <c r="E439" s="3"/>
      <c r="F439" s="3"/>
      <c r="G439" s="3"/>
    </row>
    <row r="440" spans="1:7" ht="20" customHeight="1">
      <c r="A440" s="48">
        <v>432</v>
      </c>
      <c r="B440" s="115"/>
      <c r="C440" s="115"/>
      <c r="E440" s="3"/>
      <c r="F440" s="3"/>
      <c r="G440" s="3"/>
    </row>
    <row r="441" spans="1:7" ht="20" customHeight="1">
      <c r="A441" s="48">
        <v>433</v>
      </c>
      <c r="B441" s="115"/>
      <c r="C441" s="115"/>
      <c r="E441" s="3"/>
      <c r="F441" s="3"/>
      <c r="G441" s="3"/>
    </row>
    <row r="442" spans="1:7" ht="20" customHeight="1">
      <c r="A442" s="48">
        <v>434</v>
      </c>
      <c r="B442" s="115"/>
      <c r="C442" s="115"/>
      <c r="E442" s="3"/>
      <c r="F442" s="3"/>
      <c r="G442" s="3"/>
    </row>
    <row r="443" spans="1:7" ht="20" customHeight="1">
      <c r="A443" s="48">
        <v>435</v>
      </c>
      <c r="B443" s="115"/>
      <c r="C443" s="115"/>
      <c r="E443" s="3"/>
      <c r="F443" s="3"/>
      <c r="G443" s="3"/>
    </row>
    <row r="444" spans="1:7" ht="20" customHeight="1">
      <c r="A444" s="48">
        <v>436</v>
      </c>
      <c r="B444" s="115"/>
      <c r="C444" s="115"/>
      <c r="E444" s="3"/>
      <c r="F444" s="3"/>
      <c r="G444" s="3"/>
    </row>
    <row r="445" spans="1:7" ht="20" customHeight="1">
      <c r="A445" s="48">
        <v>437</v>
      </c>
      <c r="B445" s="115"/>
      <c r="C445" s="115"/>
      <c r="E445" s="3"/>
      <c r="F445" s="3"/>
      <c r="G445" s="3"/>
    </row>
    <row r="446" spans="1:7" ht="20" customHeight="1">
      <c r="A446" s="48">
        <v>438</v>
      </c>
      <c r="B446" s="115"/>
      <c r="C446" s="115"/>
      <c r="E446" s="3"/>
      <c r="F446" s="3"/>
      <c r="G446" s="3"/>
    </row>
    <row r="447" spans="1:7" ht="20" customHeight="1">
      <c r="A447" s="48">
        <v>439</v>
      </c>
      <c r="B447" s="115"/>
      <c r="C447" s="115"/>
      <c r="E447" s="3"/>
      <c r="F447" s="3"/>
      <c r="G447" s="3"/>
    </row>
    <row r="448" spans="1:7" ht="20" customHeight="1">
      <c r="A448" s="48">
        <v>440</v>
      </c>
      <c r="B448" s="115"/>
      <c r="C448" s="115"/>
      <c r="E448" s="3"/>
      <c r="F448" s="3"/>
      <c r="G448" s="3"/>
    </row>
    <row r="449" spans="1:7" ht="20" customHeight="1">
      <c r="A449" s="48">
        <v>441</v>
      </c>
      <c r="B449" s="115"/>
      <c r="C449" s="115"/>
      <c r="E449" s="3"/>
      <c r="F449" s="3"/>
      <c r="G449" s="3"/>
    </row>
    <row r="450" spans="1:7" ht="20" customHeight="1">
      <c r="A450" s="48">
        <v>442</v>
      </c>
      <c r="B450" s="115"/>
      <c r="C450" s="115"/>
      <c r="E450" s="3"/>
      <c r="F450" s="3"/>
      <c r="G450" s="3"/>
    </row>
    <row r="451" spans="1:7" ht="20" customHeight="1">
      <c r="A451" s="48">
        <v>443</v>
      </c>
      <c r="B451" s="115"/>
      <c r="C451" s="115"/>
      <c r="E451" s="3"/>
      <c r="F451" s="3"/>
      <c r="G451" s="3"/>
    </row>
    <row r="452" spans="1:7" ht="20" customHeight="1">
      <c r="A452" s="48">
        <v>444</v>
      </c>
      <c r="B452" s="115"/>
      <c r="C452" s="115"/>
      <c r="E452" s="3"/>
      <c r="F452" s="3"/>
      <c r="G452" s="3"/>
    </row>
    <row r="453" spans="1:7" ht="20" customHeight="1">
      <c r="A453" s="48">
        <v>445</v>
      </c>
      <c r="B453" s="115"/>
      <c r="C453" s="115"/>
      <c r="E453" s="3"/>
      <c r="F453" s="3"/>
      <c r="G453" s="3"/>
    </row>
    <row r="454" spans="1:7" ht="20" customHeight="1">
      <c r="A454" s="48">
        <v>446</v>
      </c>
      <c r="B454" s="115"/>
      <c r="C454" s="115"/>
      <c r="E454" s="3"/>
      <c r="F454" s="3"/>
      <c r="G454" s="3"/>
    </row>
    <row r="455" spans="1:7" ht="20" customHeight="1">
      <c r="A455" s="48">
        <v>447</v>
      </c>
      <c r="B455" s="115"/>
      <c r="C455" s="115"/>
      <c r="E455" s="3"/>
      <c r="F455" s="3"/>
      <c r="G455" s="3"/>
    </row>
    <row r="456" spans="1:7" ht="20" customHeight="1">
      <c r="A456" s="48">
        <v>448</v>
      </c>
      <c r="B456" s="115"/>
      <c r="C456" s="115"/>
      <c r="E456" s="3"/>
      <c r="F456" s="3"/>
      <c r="G456" s="3"/>
    </row>
    <row r="457" spans="1:7" ht="20" customHeight="1">
      <c r="A457" s="48">
        <v>449</v>
      </c>
      <c r="B457" s="115"/>
      <c r="C457" s="115"/>
      <c r="E457" s="3"/>
      <c r="F457" s="3"/>
      <c r="G457" s="3"/>
    </row>
    <row r="458" spans="1:7" ht="20" customHeight="1">
      <c r="A458" s="48">
        <v>450</v>
      </c>
      <c r="B458" s="115"/>
      <c r="C458" s="115"/>
      <c r="E458" s="3"/>
      <c r="F458" s="3"/>
      <c r="G458" s="3"/>
    </row>
    <row r="459" spans="1:7" ht="20" customHeight="1">
      <c r="A459" s="48">
        <v>451</v>
      </c>
      <c r="B459" s="115"/>
      <c r="C459" s="115"/>
      <c r="E459" s="3"/>
      <c r="F459" s="3"/>
      <c r="G459" s="3"/>
    </row>
    <row r="460" spans="1:7" ht="20" customHeight="1">
      <c r="A460" s="48">
        <v>452</v>
      </c>
      <c r="B460" s="115"/>
      <c r="C460" s="115"/>
      <c r="E460" s="3"/>
      <c r="F460" s="3"/>
      <c r="G460" s="3"/>
    </row>
    <row r="461" spans="1:7" ht="20" customHeight="1">
      <c r="A461" s="48">
        <v>453</v>
      </c>
      <c r="B461" s="115"/>
      <c r="C461" s="115"/>
      <c r="E461" s="3"/>
      <c r="F461" s="3"/>
      <c r="G461" s="3"/>
    </row>
    <row r="462" spans="1:7" ht="20" customHeight="1">
      <c r="A462" s="48">
        <v>454</v>
      </c>
      <c r="B462" s="115"/>
      <c r="C462" s="115"/>
      <c r="E462" s="3"/>
      <c r="F462" s="3"/>
      <c r="G462" s="3"/>
    </row>
    <row r="463" spans="1:7" ht="20" customHeight="1">
      <c r="A463" s="48">
        <v>455</v>
      </c>
      <c r="B463" s="115"/>
      <c r="C463" s="115"/>
      <c r="E463" s="3"/>
      <c r="F463" s="3"/>
      <c r="G463" s="3"/>
    </row>
    <row r="464" spans="1:7" ht="20" customHeight="1">
      <c r="A464" s="48">
        <v>456</v>
      </c>
      <c r="B464" s="115"/>
      <c r="C464" s="115"/>
      <c r="E464" s="3"/>
      <c r="F464" s="3"/>
      <c r="G464" s="3"/>
    </row>
    <row r="465" spans="1:7" ht="20" customHeight="1">
      <c r="A465" s="48">
        <v>457</v>
      </c>
      <c r="B465" s="115"/>
      <c r="C465" s="115"/>
      <c r="E465" s="3"/>
      <c r="F465" s="3"/>
      <c r="G465" s="3"/>
    </row>
    <row r="466" spans="1:7" ht="20" customHeight="1">
      <c r="A466" s="48">
        <v>458</v>
      </c>
      <c r="B466" s="115"/>
      <c r="C466" s="115"/>
      <c r="E466" s="3"/>
      <c r="F466" s="3"/>
      <c r="G466" s="3"/>
    </row>
    <row r="467" spans="1:7" ht="20" customHeight="1">
      <c r="A467" s="48">
        <v>459</v>
      </c>
      <c r="B467" s="115"/>
      <c r="C467" s="115"/>
      <c r="E467" s="3"/>
      <c r="F467" s="3"/>
      <c r="G467" s="3"/>
    </row>
    <row r="468" spans="1:7" ht="20" customHeight="1">
      <c r="A468" s="48">
        <v>460</v>
      </c>
      <c r="B468" s="115"/>
      <c r="C468" s="115"/>
      <c r="E468" s="3"/>
      <c r="F468" s="3"/>
      <c r="G468" s="3"/>
    </row>
    <row r="469" spans="1:7" ht="20" customHeight="1">
      <c r="A469" s="48">
        <v>461</v>
      </c>
      <c r="B469" s="115"/>
      <c r="C469" s="115"/>
      <c r="E469" s="3"/>
      <c r="F469" s="3"/>
      <c r="G469" s="3"/>
    </row>
    <row r="470" spans="1:7" ht="20" customHeight="1">
      <c r="A470" s="48">
        <v>462</v>
      </c>
      <c r="B470" s="115"/>
      <c r="C470" s="115"/>
      <c r="E470" s="3"/>
      <c r="F470" s="3"/>
      <c r="G470" s="3"/>
    </row>
    <row r="471" spans="1:7" ht="20" customHeight="1">
      <c r="A471" s="48">
        <v>463</v>
      </c>
      <c r="B471" s="115"/>
      <c r="C471" s="115"/>
      <c r="E471" s="3"/>
      <c r="F471" s="3"/>
      <c r="G471" s="3"/>
    </row>
    <row r="472" spans="1:7" ht="20" customHeight="1">
      <c r="A472" s="48">
        <v>464</v>
      </c>
      <c r="B472" s="115"/>
      <c r="C472" s="115"/>
      <c r="E472" s="3"/>
      <c r="F472" s="3"/>
      <c r="G472" s="3"/>
    </row>
    <row r="473" spans="1:7" ht="20" customHeight="1">
      <c r="A473" s="48">
        <v>465</v>
      </c>
      <c r="B473" s="115"/>
      <c r="C473" s="115"/>
      <c r="E473" s="3"/>
      <c r="F473" s="3"/>
      <c r="G473" s="3"/>
    </row>
    <row r="474" spans="1:7" ht="20" customHeight="1">
      <c r="A474" s="48">
        <v>466</v>
      </c>
      <c r="B474" s="115"/>
      <c r="C474" s="115"/>
      <c r="E474" s="3"/>
      <c r="F474" s="3"/>
      <c r="G474" s="3"/>
    </row>
    <row r="475" spans="1:7" ht="20" customHeight="1">
      <c r="A475" s="48">
        <v>467</v>
      </c>
      <c r="B475" s="115"/>
      <c r="C475" s="115"/>
      <c r="E475" s="3"/>
      <c r="F475" s="3"/>
      <c r="G475" s="3"/>
    </row>
    <row r="476" spans="1:7" ht="20" customHeight="1">
      <c r="A476" s="48">
        <v>468</v>
      </c>
      <c r="B476" s="115"/>
      <c r="C476" s="115"/>
      <c r="E476" s="3"/>
      <c r="F476" s="3"/>
      <c r="G476" s="3"/>
    </row>
    <row r="477" spans="1:7" ht="20" customHeight="1">
      <c r="A477" s="48">
        <v>469</v>
      </c>
      <c r="B477" s="115"/>
      <c r="C477" s="115"/>
      <c r="E477" s="3"/>
      <c r="F477" s="3"/>
      <c r="G477" s="3"/>
    </row>
    <row r="478" spans="1:7" ht="20" customHeight="1">
      <c r="A478" s="48">
        <v>470</v>
      </c>
      <c r="B478" s="115"/>
      <c r="C478" s="115"/>
      <c r="E478" s="3"/>
      <c r="F478" s="3"/>
      <c r="G478" s="3"/>
    </row>
    <row r="479" spans="1:7" ht="20" customHeight="1">
      <c r="A479" s="48">
        <v>471</v>
      </c>
      <c r="B479" s="115"/>
      <c r="C479" s="115"/>
      <c r="E479" s="3"/>
      <c r="F479" s="3"/>
      <c r="G479" s="3"/>
    </row>
    <row r="480" spans="1:7" ht="20" customHeight="1">
      <c r="A480" s="48">
        <v>472</v>
      </c>
      <c r="B480" s="115"/>
      <c r="C480" s="115"/>
      <c r="E480" s="3"/>
      <c r="F480" s="3"/>
      <c r="G480" s="3"/>
    </row>
    <row r="481" spans="1:7" ht="20" customHeight="1">
      <c r="A481" s="48">
        <v>473</v>
      </c>
      <c r="B481" s="115"/>
      <c r="C481" s="115"/>
      <c r="E481" s="3"/>
      <c r="F481" s="3"/>
      <c r="G481" s="3"/>
    </row>
    <row r="482" spans="1:7" ht="20" customHeight="1">
      <c r="A482" s="48">
        <v>474</v>
      </c>
      <c r="B482" s="115"/>
      <c r="C482" s="115"/>
      <c r="E482" s="3"/>
      <c r="F482" s="3"/>
      <c r="G482" s="3"/>
    </row>
    <row r="483" spans="1:7" ht="20" customHeight="1">
      <c r="A483" s="48">
        <v>475</v>
      </c>
      <c r="B483" s="115"/>
      <c r="C483" s="115"/>
      <c r="E483" s="3"/>
      <c r="F483" s="3"/>
      <c r="G483" s="3"/>
    </row>
    <row r="484" spans="1:7" ht="20" customHeight="1">
      <c r="A484" s="48">
        <v>476</v>
      </c>
      <c r="B484" s="115"/>
      <c r="C484" s="115"/>
      <c r="E484" s="3"/>
      <c r="F484" s="3"/>
      <c r="G484" s="3"/>
    </row>
    <row r="485" spans="1:7" ht="20" customHeight="1">
      <c r="A485" s="48">
        <v>477</v>
      </c>
      <c r="B485" s="115"/>
      <c r="C485" s="115"/>
      <c r="E485" s="3"/>
      <c r="F485" s="3"/>
      <c r="G485" s="3"/>
    </row>
    <row r="486" spans="1:7" ht="20" customHeight="1">
      <c r="A486" s="48">
        <v>478</v>
      </c>
      <c r="B486" s="115"/>
      <c r="C486" s="115"/>
      <c r="E486" s="3"/>
      <c r="F486" s="3"/>
      <c r="G486" s="3"/>
    </row>
    <row r="487" spans="1:7" ht="20" customHeight="1">
      <c r="A487" s="48">
        <v>479</v>
      </c>
      <c r="B487" s="115"/>
      <c r="C487" s="115"/>
      <c r="E487" s="3"/>
      <c r="F487" s="3"/>
      <c r="G487" s="3"/>
    </row>
    <row r="488" spans="1:7" ht="20" customHeight="1">
      <c r="A488" s="48">
        <v>480</v>
      </c>
      <c r="B488" s="115"/>
      <c r="C488" s="115"/>
      <c r="E488" s="3"/>
      <c r="F488" s="3"/>
      <c r="G488" s="3"/>
    </row>
    <row r="489" spans="1:7" ht="20" customHeight="1">
      <c r="A489" s="48">
        <v>481</v>
      </c>
      <c r="B489" s="115"/>
      <c r="C489" s="115"/>
      <c r="E489" s="3"/>
      <c r="F489" s="3"/>
      <c r="G489" s="3"/>
    </row>
    <row r="490" spans="1:7" ht="20" customHeight="1">
      <c r="A490" s="48">
        <v>482</v>
      </c>
      <c r="B490" s="115"/>
      <c r="C490" s="115"/>
      <c r="E490" s="3"/>
      <c r="F490" s="3"/>
      <c r="G490" s="3"/>
    </row>
    <row r="491" spans="1:7" ht="20" customHeight="1">
      <c r="A491" s="48">
        <v>483</v>
      </c>
      <c r="B491" s="115"/>
      <c r="C491" s="115"/>
      <c r="E491" s="3"/>
      <c r="F491" s="3"/>
      <c r="G491" s="3"/>
    </row>
    <row r="492" spans="1:7" ht="20" customHeight="1">
      <c r="A492" s="48">
        <v>484</v>
      </c>
      <c r="B492" s="115"/>
      <c r="C492" s="115"/>
      <c r="E492" s="3"/>
      <c r="F492" s="3"/>
      <c r="G492" s="3"/>
    </row>
    <row r="493" spans="1:7" ht="20" customHeight="1">
      <c r="A493" s="48">
        <v>485</v>
      </c>
      <c r="B493" s="115"/>
      <c r="C493" s="115"/>
      <c r="E493" s="3"/>
      <c r="F493" s="3"/>
      <c r="G493" s="3"/>
    </row>
    <row r="494" spans="1:7" ht="20" customHeight="1">
      <c r="A494" s="48">
        <v>486</v>
      </c>
      <c r="B494" s="115"/>
      <c r="C494" s="115"/>
      <c r="E494" s="3"/>
      <c r="F494" s="3"/>
      <c r="G494" s="3"/>
    </row>
    <row r="495" spans="1:7" ht="20" customHeight="1">
      <c r="A495" s="48">
        <v>487</v>
      </c>
      <c r="B495" s="115"/>
      <c r="C495" s="115"/>
      <c r="E495" s="3"/>
      <c r="F495" s="3"/>
      <c r="G495" s="3"/>
    </row>
    <row r="496" spans="1:7" ht="20" customHeight="1">
      <c r="A496" s="48">
        <v>488</v>
      </c>
      <c r="B496" s="115"/>
      <c r="C496" s="115"/>
      <c r="E496" s="3"/>
      <c r="F496" s="3"/>
      <c r="G496" s="3"/>
    </row>
    <row r="497" spans="1:7" ht="20" customHeight="1">
      <c r="A497" s="48">
        <v>489</v>
      </c>
      <c r="B497" s="115"/>
      <c r="C497" s="115"/>
      <c r="E497" s="3"/>
      <c r="F497" s="3"/>
      <c r="G497" s="3"/>
    </row>
    <row r="498" spans="1:7" ht="20" customHeight="1">
      <c r="A498" s="48">
        <v>490</v>
      </c>
      <c r="B498" s="115"/>
      <c r="C498" s="115"/>
      <c r="E498" s="3"/>
      <c r="F498" s="3"/>
      <c r="G498" s="3"/>
    </row>
    <row r="499" spans="1:7" ht="20" customHeight="1">
      <c r="A499" s="48">
        <v>491</v>
      </c>
      <c r="B499" s="115"/>
      <c r="C499" s="115"/>
      <c r="E499" s="3"/>
      <c r="F499" s="3"/>
      <c r="G499" s="3"/>
    </row>
    <row r="500" spans="1:7" ht="20" customHeight="1">
      <c r="A500" s="48">
        <v>492</v>
      </c>
      <c r="B500" s="115"/>
      <c r="C500" s="115"/>
      <c r="E500" s="3"/>
      <c r="F500" s="3"/>
      <c r="G500" s="3"/>
    </row>
    <row r="501" spans="1:7" ht="20" customHeight="1">
      <c r="A501" s="48">
        <v>493</v>
      </c>
      <c r="B501" s="115"/>
      <c r="C501" s="115"/>
      <c r="E501" s="3"/>
      <c r="F501" s="3"/>
      <c r="G501" s="3"/>
    </row>
    <row r="502" spans="1:7" ht="20" customHeight="1">
      <c r="A502" s="48">
        <v>494</v>
      </c>
      <c r="B502" s="115"/>
      <c r="C502" s="115"/>
      <c r="E502" s="3"/>
      <c r="F502" s="3"/>
      <c r="G502" s="3"/>
    </row>
    <row r="503" spans="1:7" ht="20" customHeight="1">
      <c r="A503" s="48">
        <v>495</v>
      </c>
      <c r="B503" s="115"/>
      <c r="C503" s="115"/>
      <c r="E503" s="3"/>
      <c r="F503" s="3"/>
      <c r="G503" s="3"/>
    </row>
    <row r="504" spans="1:7" ht="20" customHeight="1">
      <c r="A504" s="48">
        <v>496</v>
      </c>
      <c r="B504" s="115"/>
      <c r="C504" s="115"/>
      <c r="E504" s="3"/>
      <c r="F504" s="3"/>
      <c r="G504" s="3"/>
    </row>
    <row r="505" spans="1:7" ht="20" customHeight="1">
      <c r="A505" s="48">
        <v>497</v>
      </c>
      <c r="B505" s="115"/>
      <c r="C505" s="115"/>
      <c r="E505" s="3"/>
      <c r="F505" s="3"/>
      <c r="G505" s="3"/>
    </row>
    <row r="506" spans="1:7" ht="20" customHeight="1">
      <c r="A506" s="48">
        <v>498</v>
      </c>
      <c r="B506" s="115"/>
      <c r="C506" s="115"/>
      <c r="E506" s="3"/>
      <c r="F506" s="3"/>
      <c r="G506" s="3"/>
    </row>
    <row r="507" spans="1:7" ht="20" customHeight="1">
      <c r="A507" s="48">
        <v>499</v>
      </c>
      <c r="B507" s="115"/>
      <c r="C507" s="115"/>
      <c r="E507" s="3"/>
      <c r="F507" s="3"/>
      <c r="G507" s="3"/>
    </row>
    <row r="508" spans="1:7" ht="20" customHeight="1">
      <c r="A508" s="48">
        <v>500</v>
      </c>
      <c r="B508" s="115"/>
      <c r="C508" s="115"/>
      <c r="E508" s="3"/>
      <c r="F508" s="3"/>
      <c r="G508" s="3"/>
    </row>
    <row r="509" spans="1:7" ht="20" customHeight="1">
      <c r="A509" s="48">
        <v>501</v>
      </c>
      <c r="B509" s="115"/>
      <c r="C509" s="115"/>
      <c r="E509" s="3"/>
      <c r="F509" s="3"/>
      <c r="G509" s="3"/>
    </row>
    <row r="510" spans="1:7" ht="20" customHeight="1">
      <c r="A510" s="48">
        <v>502</v>
      </c>
      <c r="B510" s="115"/>
      <c r="C510" s="115"/>
      <c r="E510" s="3"/>
      <c r="F510" s="3"/>
      <c r="G510" s="3"/>
    </row>
    <row r="511" spans="1:7" ht="20" customHeight="1">
      <c r="A511" s="48">
        <v>503</v>
      </c>
      <c r="B511" s="115"/>
      <c r="C511" s="115"/>
      <c r="E511" s="3"/>
      <c r="F511" s="3"/>
      <c r="G511" s="3"/>
    </row>
    <row r="512" spans="1:7" ht="20" customHeight="1">
      <c r="A512" s="48">
        <v>504</v>
      </c>
      <c r="B512" s="115"/>
      <c r="C512" s="115"/>
      <c r="E512" s="3"/>
      <c r="F512" s="3"/>
      <c r="G512" s="3"/>
    </row>
    <row r="513" spans="1:7" ht="20" customHeight="1">
      <c r="A513" s="48">
        <v>505</v>
      </c>
      <c r="B513" s="115"/>
      <c r="C513" s="115"/>
      <c r="E513" s="3"/>
      <c r="F513" s="3"/>
      <c r="G513" s="3"/>
    </row>
    <row r="514" spans="1:7" ht="20" customHeight="1">
      <c r="A514" s="48">
        <v>506</v>
      </c>
      <c r="B514" s="115"/>
      <c r="C514" s="115"/>
      <c r="E514" s="3"/>
      <c r="F514" s="3"/>
      <c r="G514" s="3"/>
    </row>
    <row r="515" spans="1:7" ht="20" customHeight="1">
      <c r="A515" s="48">
        <v>507</v>
      </c>
      <c r="B515" s="115"/>
      <c r="C515" s="115"/>
      <c r="E515" s="3"/>
      <c r="F515" s="3"/>
      <c r="G515" s="3"/>
    </row>
    <row r="516" spans="1:7" ht="20" customHeight="1">
      <c r="A516" s="48">
        <v>508</v>
      </c>
      <c r="B516" s="115"/>
      <c r="C516" s="115"/>
      <c r="E516" s="3"/>
      <c r="F516" s="3"/>
      <c r="G516" s="3"/>
    </row>
    <row r="517" spans="1:7" ht="20" customHeight="1">
      <c r="A517" s="48">
        <v>509</v>
      </c>
      <c r="B517" s="115"/>
      <c r="C517" s="115"/>
      <c r="E517" s="3"/>
      <c r="F517" s="3"/>
      <c r="G517" s="3"/>
    </row>
    <row r="518" spans="1:7" ht="20" customHeight="1">
      <c r="A518" s="48">
        <v>510</v>
      </c>
      <c r="B518" s="115"/>
      <c r="C518" s="115"/>
      <c r="E518" s="3"/>
      <c r="F518" s="3"/>
      <c r="G518" s="3"/>
    </row>
    <row r="519" spans="1:7" ht="20" customHeight="1">
      <c r="A519" s="48">
        <v>511</v>
      </c>
      <c r="B519" s="115"/>
      <c r="C519" s="115"/>
      <c r="E519" s="3"/>
      <c r="F519" s="3"/>
      <c r="G519" s="3"/>
    </row>
    <row r="520" spans="1:7" ht="20" customHeight="1">
      <c r="A520" s="48">
        <v>512</v>
      </c>
      <c r="B520" s="115"/>
      <c r="C520" s="115"/>
      <c r="E520" s="3"/>
      <c r="F520" s="3"/>
      <c r="G520" s="3"/>
    </row>
    <row r="521" spans="1:7" ht="20" customHeight="1">
      <c r="A521" s="48">
        <v>513</v>
      </c>
      <c r="B521" s="115"/>
      <c r="C521" s="115"/>
      <c r="E521" s="3"/>
      <c r="F521" s="3"/>
      <c r="G521" s="3"/>
    </row>
    <row r="522" spans="1:7" ht="20" customHeight="1">
      <c r="A522" s="48">
        <v>514</v>
      </c>
      <c r="B522" s="115"/>
      <c r="C522" s="115"/>
      <c r="E522" s="3"/>
      <c r="F522" s="3"/>
      <c r="G522" s="3"/>
    </row>
    <row r="523" spans="1:7" ht="20" customHeight="1">
      <c r="A523" s="48">
        <v>515</v>
      </c>
      <c r="B523" s="115"/>
      <c r="C523" s="115"/>
      <c r="E523" s="3"/>
      <c r="F523" s="3"/>
      <c r="G523" s="3"/>
    </row>
    <row r="524" spans="1:7" ht="20" customHeight="1">
      <c r="A524" s="48">
        <v>516</v>
      </c>
      <c r="B524" s="115"/>
      <c r="C524" s="115"/>
      <c r="E524" s="3"/>
      <c r="F524" s="3"/>
      <c r="G524" s="3"/>
    </row>
    <row r="525" spans="1:7" ht="20" customHeight="1">
      <c r="A525" s="48">
        <v>517</v>
      </c>
      <c r="B525" s="115"/>
      <c r="C525" s="115"/>
      <c r="E525" s="3"/>
      <c r="F525" s="3"/>
      <c r="G525" s="3"/>
    </row>
    <row r="526" spans="1:7" ht="20" customHeight="1">
      <c r="A526" s="48">
        <v>518</v>
      </c>
      <c r="B526" s="115"/>
      <c r="C526" s="115"/>
      <c r="E526" s="3"/>
      <c r="F526" s="3"/>
      <c r="G526" s="3"/>
    </row>
    <row r="527" spans="1:7" ht="20" customHeight="1">
      <c r="A527" s="48">
        <v>519</v>
      </c>
      <c r="B527" s="115"/>
      <c r="C527" s="115"/>
      <c r="E527" s="3"/>
      <c r="F527" s="3"/>
      <c r="G527" s="3"/>
    </row>
    <row r="528" spans="1:7" ht="20" customHeight="1">
      <c r="A528" s="48">
        <v>520</v>
      </c>
      <c r="B528" s="115"/>
      <c r="C528" s="115"/>
      <c r="E528" s="3"/>
      <c r="F528" s="3"/>
      <c r="G528" s="3"/>
    </row>
    <row r="529" spans="1:7" ht="20" customHeight="1">
      <c r="A529" s="48">
        <v>521</v>
      </c>
      <c r="B529" s="115"/>
      <c r="C529" s="115"/>
      <c r="E529" s="3"/>
      <c r="F529" s="3"/>
      <c r="G529" s="3"/>
    </row>
    <row r="530" spans="1:7" ht="20" customHeight="1">
      <c r="A530" s="48">
        <v>522</v>
      </c>
      <c r="B530" s="115"/>
      <c r="C530" s="115"/>
      <c r="E530" s="3"/>
      <c r="F530" s="3"/>
      <c r="G530" s="3"/>
    </row>
    <row r="531" spans="1:7" ht="20" customHeight="1">
      <c r="A531" s="48">
        <v>523</v>
      </c>
      <c r="B531" s="115"/>
      <c r="C531" s="115"/>
      <c r="E531" s="3"/>
      <c r="F531" s="3"/>
      <c r="G531" s="3"/>
    </row>
    <row r="532" spans="1:7" ht="20" customHeight="1">
      <c r="A532" s="48">
        <v>524</v>
      </c>
      <c r="B532" s="115"/>
      <c r="C532" s="115"/>
      <c r="E532" s="3"/>
      <c r="F532" s="3"/>
      <c r="G532" s="3"/>
    </row>
    <row r="533" spans="1:7" ht="20" customHeight="1">
      <c r="A533" s="48">
        <v>525</v>
      </c>
      <c r="B533" s="115"/>
      <c r="C533" s="115"/>
      <c r="E533" s="3"/>
      <c r="F533" s="3"/>
      <c r="G533" s="3"/>
    </row>
    <row r="534" spans="1:7" ht="20" customHeight="1">
      <c r="A534" s="48">
        <v>526</v>
      </c>
      <c r="B534" s="115"/>
      <c r="C534" s="115"/>
      <c r="E534" s="3"/>
      <c r="F534" s="3"/>
      <c r="G534" s="3"/>
    </row>
    <row r="535" spans="1:7" ht="20" customHeight="1">
      <c r="A535" s="48">
        <v>527</v>
      </c>
      <c r="B535" s="115"/>
      <c r="C535" s="115"/>
      <c r="E535" s="3"/>
      <c r="F535" s="3"/>
      <c r="G535" s="3"/>
    </row>
    <row r="536" spans="1:7" ht="20" customHeight="1">
      <c r="A536" s="48">
        <v>528</v>
      </c>
      <c r="B536" s="115"/>
      <c r="C536" s="115"/>
      <c r="E536" s="3"/>
      <c r="F536" s="3"/>
      <c r="G536" s="3"/>
    </row>
    <row r="537" spans="1:7" ht="20" customHeight="1">
      <c r="A537" s="48">
        <v>529</v>
      </c>
      <c r="B537" s="115"/>
      <c r="C537" s="115"/>
      <c r="E537" s="3"/>
      <c r="F537" s="3"/>
      <c r="G537" s="3"/>
    </row>
    <row r="538" spans="1:7" ht="20" customHeight="1">
      <c r="A538" s="48">
        <v>530</v>
      </c>
      <c r="B538" s="115"/>
      <c r="C538" s="115"/>
      <c r="E538" s="3"/>
      <c r="F538" s="3"/>
      <c r="G538" s="3"/>
    </row>
    <row r="539" spans="1:7" ht="20" customHeight="1">
      <c r="A539" s="48">
        <v>531</v>
      </c>
      <c r="B539" s="115"/>
      <c r="C539" s="115"/>
      <c r="E539" s="3"/>
      <c r="F539" s="3"/>
      <c r="G539" s="3"/>
    </row>
    <row r="540" spans="1:7" ht="20" customHeight="1">
      <c r="A540" s="48">
        <v>532</v>
      </c>
      <c r="B540" s="115"/>
      <c r="C540" s="115"/>
      <c r="E540" s="3"/>
      <c r="F540" s="3"/>
      <c r="G540" s="3"/>
    </row>
    <row r="541" spans="1:7" ht="20" customHeight="1">
      <c r="A541" s="48">
        <v>533</v>
      </c>
      <c r="B541" s="115"/>
      <c r="C541" s="115"/>
      <c r="E541" s="3"/>
      <c r="F541" s="3"/>
      <c r="G541" s="3"/>
    </row>
    <row r="542" spans="1:7" ht="20" customHeight="1">
      <c r="A542" s="48">
        <v>534</v>
      </c>
      <c r="B542" s="115"/>
      <c r="C542" s="115"/>
      <c r="E542" s="3"/>
      <c r="F542" s="3"/>
      <c r="G542" s="3"/>
    </row>
    <row r="543" spans="1:7" ht="20" customHeight="1">
      <c r="A543" s="48">
        <v>535</v>
      </c>
      <c r="B543" s="115"/>
      <c r="C543" s="115"/>
      <c r="E543" s="3"/>
      <c r="F543" s="3"/>
      <c r="G543" s="3"/>
    </row>
    <row r="544" spans="1:7" ht="20" customHeight="1">
      <c r="A544" s="48">
        <v>536</v>
      </c>
      <c r="B544" s="115"/>
      <c r="C544" s="115"/>
      <c r="E544" s="3"/>
      <c r="F544" s="3"/>
      <c r="G544" s="3"/>
    </row>
    <row r="545" spans="1:7" ht="20" customHeight="1">
      <c r="A545" s="48">
        <v>537</v>
      </c>
      <c r="B545" s="115"/>
      <c r="C545" s="115"/>
      <c r="E545" s="3"/>
      <c r="F545" s="3"/>
      <c r="G545" s="3"/>
    </row>
    <row r="546" spans="1:7" ht="20" customHeight="1">
      <c r="A546" s="48">
        <v>538</v>
      </c>
      <c r="B546" s="115"/>
      <c r="C546" s="115"/>
      <c r="E546" s="3"/>
      <c r="F546" s="3"/>
      <c r="G546" s="3"/>
    </row>
    <row r="547" spans="1:7" ht="20" customHeight="1">
      <c r="A547" s="48">
        <v>539</v>
      </c>
      <c r="B547" s="115"/>
      <c r="C547" s="115"/>
      <c r="E547" s="3"/>
      <c r="F547" s="3"/>
      <c r="G547" s="3"/>
    </row>
    <row r="548" spans="1:7" ht="20" customHeight="1">
      <c r="A548" s="48">
        <v>540</v>
      </c>
      <c r="B548" s="115"/>
      <c r="C548" s="115"/>
      <c r="E548" s="3"/>
      <c r="F548" s="3"/>
      <c r="G548" s="3"/>
    </row>
    <row r="549" spans="1:7" ht="20" customHeight="1">
      <c r="A549" s="48">
        <v>541</v>
      </c>
      <c r="B549" s="115"/>
      <c r="C549" s="115"/>
      <c r="E549" s="3"/>
      <c r="F549" s="3"/>
      <c r="G549" s="3"/>
    </row>
    <row r="550" spans="1:7" ht="20" customHeight="1">
      <c r="A550" s="48">
        <v>542</v>
      </c>
      <c r="B550" s="115"/>
      <c r="C550" s="115"/>
      <c r="E550" s="3"/>
      <c r="F550" s="3"/>
      <c r="G550" s="3"/>
    </row>
    <row r="551" spans="1:7" ht="20" customHeight="1">
      <c r="A551" s="48">
        <v>543</v>
      </c>
      <c r="B551" s="115"/>
      <c r="C551" s="115"/>
      <c r="E551" s="3"/>
      <c r="F551" s="3"/>
      <c r="G551" s="3"/>
    </row>
    <row r="552" spans="1:7" ht="20" customHeight="1">
      <c r="A552" s="48">
        <v>544</v>
      </c>
      <c r="B552" s="115"/>
      <c r="C552" s="115"/>
      <c r="E552" s="3"/>
      <c r="F552" s="3"/>
      <c r="G552" s="3"/>
    </row>
    <row r="553" spans="1:7" ht="20" customHeight="1">
      <c r="A553" s="48">
        <v>545</v>
      </c>
      <c r="B553" s="115"/>
      <c r="C553" s="115"/>
      <c r="E553" s="3"/>
      <c r="F553" s="3"/>
      <c r="G553" s="3"/>
    </row>
    <row r="554" spans="1:7" ht="20" customHeight="1">
      <c r="A554" s="48">
        <v>546</v>
      </c>
      <c r="B554" s="115"/>
      <c r="C554" s="115"/>
      <c r="E554" s="3"/>
      <c r="F554" s="3"/>
      <c r="G554" s="3"/>
    </row>
    <row r="555" spans="1:7" ht="20" customHeight="1">
      <c r="A555" s="48">
        <v>547</v>
      </c>
      <c r="B555" s="115"/>
      <c r="C555" s="115"/>
      <c r="E555" s="3"/>
      <c r="F555" s="3"/>
      <c r="G555" s="3"/>
    </row>
    <row r="556" spans="1:7" ht="20" customHeight="1">
      <c r="A556" s="48">
        <v>548</v>
      </c>
      <c r="B556" s="115"/>
      <c r="C556" s="115"/>
      <c r="E556" s="3"/>
      <c r="F556" s="3"/>
      <c r="G556" s="3"/>
    </row>
    <row r="557" spans="1:7" ht="20" customHeight="1">
      <c r="A557" s="48">
        <v>549</v>
      </c>
      <c r="B557" s="115"/>
      <c r="C557" s="115"/>
      <c r="E557" s="3"/>
      <c r="F557" s="3"/>
      <c r="G557" s="3"/>
    </row>
    <row r="558" spans="1:7" ht="20" customHeight="1">
      <c r="A558" s="48">
        <v>550</v>
      </c>
      <c r="B558" s="115"/>
      <c r="C558" s="115"/>
      <c r="E558" s="3"/>
      <c r="F558" s="3"/>
      <c r="G558" s="3"/>
    </row>
    <row r="559" spans="1:7" ht="20" customHeight="1">
      <c r="A559" s="48">
        <v>551</v>
      </c>
      <c r="B559" s="115"/>
      <c r="C559" s="115"/>
      <c r="E559" s="3"/>
      <c r="F559" s="3"/>
      <c r="G559" s="3"/>
    </row>
    <row r="560" spans="1:7" ht="20" customHeight="1">
      <c r="A560" s="48">
        <v>552</v>
      </c>
      <c r="B560" s="115"/>
      <c r="C560" s="115"/>
      <c r="E560" s="3"/>
      <c r="F560" s="3"/>
      <c r="G560" s="3"/>
    </row>
    <row r="561" spans="1:7" ht="20" customHeight="1">
      <c r="A561" s="48">
        <v>553</v>
      </c>
      <c r="B561" s="115"/>
      <c r="C561" s="115"/>
      <c r="E561" s="3"/>
      <c r="F561" s="3"/>
      <c r="G561" s="3"/>
    </row>
    <row r="562" spans="1:7" ht="20" customHeight="1">
      <c r="A562" s="48">
        <v>554</v>
      </c>
      <c r="B562" s="115"/>
      <c r="C562" s="115"/>
      <c r="E562" s="3"/>
      <c r="F562" s="3"/>
      <c r="G562" s="3"/>
    </row>
    <row r="563" spans="1:7" ht="20" customHeight="1">
      <c r="A563" s="48">
        <v>555</v>
      </c>
      <c r="B563" s="115"/>
      <c r="C563" s="115"/>
      <c r="E563" s="3"/>
      <c r="F563" s="3"/>
      <c r="G563" s="3"/>
    </row>
    <row r="564" spans="1:7" ht="20" customHeight="1">
      <c r="A564" s="48">
        <v>556</v>
      </c>
      <c r="B564" s="115"/>
      <c r="C564" s="115"/>
      <c r="E564" s="3"/>
      <c r="F564" s="3"/>
      <c r="G564" s="3"/>
    </row>
    <row r="565" spans="1:7" ht="20" customHeight="1">
      <c r="A565" s="48">
        <v>557</v>
      </c>
      <c r="B565" s="115"/>
      <c r="C565" s="115"/>
      <c r="E565" s="3"/>
      <c r="F565" s="3"/>
      <c r="G565" s="3"/>
    </row>
    <row r="566" spans="1:7" ht="20" customHeight="1">
      <c r="A566" s="48">
        <v>558</v>
      </c>
      <c r="B566" s="115"/>
      <c r="C566" s="115"/>
      <c r="E566" s="3"/>
      <c r="F566" s="3"/>
      <c r="G566" s="3"/>
    </row>
    <row r="567" spans="1:7" ht="20" customHeight="1">
      <c r="A567" s="48">
        <v>559</v>
      </c>
      <c r="B567" s="115"/>
      <c r="C567" s="115"/>
      <c r="E567" s="3"/>
      <c r="F567" s="3"/>
      <c r="G567" s="3"/>
    </row>
    <row r="568" spans="1:7" ht="20" customHeight="1">
      <c r="A568" s="48">
        <v>560</v>
      </c>
      <c r="B568" s="115"/>
      <c r="C568" s="115"/>
      <c r="E568" s="3"/>
      <c r="F568" s="3"/>
      <c r="G568" s="3"/>
    </row>
    <row r="569" spans="1:7" ht="20" customHeight="1">
      <c r="A569" s="48">
        <v>561</v>
      </c>
      <c r="B569" s="115"/>
      <c r="C569" s="115"/>
      <c r="E569" s="3"/>
      <c r="F569" s="3"/>
      <c r="G569" s="3"/>
    </row>
    <row r="570" spans="1:7" ht="20" customHeight="1">
      <c r="A570" s="48">
        <v>562</v>
      </c>
      <c r="B570" s="115"/>
      <c r="C570" s="115"/>
      <c r="E570" s="3"/>
      <c r="F570" s="3"/>
      <c r="G570" s="3"/>
    </row>
    <row r="571" spans="1:7" ht="20" customHeight="1">
      <c r="A571" s="48">
        <v>563</v>
      </c>
      <c r="B571" s="115"/>
      <c r="C571" s="115"/>
      <c r="E571" s="3"/>
      <c r="F571" s="3"/>
      <c r="G571" s="3"/>
    </row>
    <row r="572" spans="1:7" ht="20" customHeight="1">
      <c r="A572" s="48">
        <v>564</v>
      </c>
      <c r="B572" s="115"/>
      <c r="C572" s="115"/>
      <c r="E572" s="3"/>
      <c r="F572" s="3"/>
      <c r="G572" s="3"/>
    </row>
    <row r="573" spans="1:7" ht="20" customHeight="1">
      <c r="A573" s="48">
        <v>565</v>
      </c>
      <c r="B573" s="115"/>
      <c r="C573" s="115"/>
      <c r="E573" s="3"/>
      <c r="F573" s="3"/>
      <c r="G573" s="3"/>
    </row>
    <row r="574" spans="1:7" ht="20" customHeight="1">
      <c r="A574" s="48">
        <v>566</v>
      </c>
      <c r="B574" s="115"/>
      <c r="C574" s="115"/>
      <c r="E574" s="3"/>
      <c r="F574" s="3"/>
      <c r="G574" s="3"/>
    </row>
    <row r="575" spans="1:7" ht="20" customHeight="1">
      <c r="A575" s="48">
        <v>567</v>
      </c>
      <c r="B575" s="115"/>
      <c r="C575" s="115"/>
      <c r="E575" s="3"/>
      <c r="F575" s="3"/>
      <c r="G575" s="3"/>
    </row>
    <row r="576" spans="1:7" ht="20" customHeight="1">
      <c r="A576" s="48">
        <v>568</v>
      </c>
      <c r="B576" s="115"/>
      <c r="C576" s="115"/>
      <c r="E576" s="3"/>
      <c r="F576" s="3"/>
      <c r="G576" s="3"/>
    </row>
    <row r="577" spans="1:7" ht="20" customHeight="1">
      <c r="A577" s="48">
        <v>569</v>
      </c>
      <c r="B577" s="115"/>
      <c r="C577" s="115"/>
      <c r="E577" s="3"/>
      <c r="F577" s="3"/>
      <c r="G577" s="3"/>
    </row>
    <row r="578" spans="1:7" ht="20" customHeight="1">
      <c r="A578" s="48">
        <v>570</v>
      </c>
      <c r="B578" s="115"/>
      <c r="C578" s="115"/>
      <c r="E578" s="3"/>
      <c r="F578" s="3"/>
      <c r="G578" s="3"/>
    </row>
    <row r="579" spans="1:7" ht="20" customHeight="1">
      <c r="A579" s="48">
        <v>571</v>
      </c>
      <c r="B579" s="115"/>
      <c r="C579" s="115"/>
      <c r="E579" s="3"/>
      <c r="F579" s="3"/>
      <c r="G579" s="3"/>
    </row>
    <row r="580" spans="1:7" ht="20" customHeight="1">
      <c r="A580" s="48">
        <v>572</v>
      </c>
      <c r="B580" s="115"/>
      <c r="C580" s="115"/>
      <c r="E580" s="3"/>
      <c r="F580" s="3"/>
      <c r="G580" s="3"/>
    </row>
    <row r="581" spans="1:7" ht="20" customHeight="1">
      <c r="A581" s="48">
        <v>573</v>
      </c>
      <c r="B581" s="115"/>
      <c r="C581" s="115"/>
      <c r="E581" s="3"/>
      <c r="F581" s="3"/>
      <c r="G581" s="3"/>
    </row>
    <row r="582" spans="1:7" ht="20" customHeight="1">
      <c r="A582" s="48">
        <v>574</v>
      </c>
      <c r="B582" s="115"/>
      <c r="C582" s="115"/>
      <c r="E582" s="3"/>
      <c r="F582" s="3"/>
      <c r="G582" s="3"/>
    </row>
    <row r="583" spans="1:7" ht="20" customHeight="1">
      <c r="A583" s="48">
        <v>575</v>
      </c>
      <c r="B583" s="115"/>
      <c r="C583" s="115"/>
      <c r="E583" s="3"/>
      <c r="F583" s="3"/>
      <c r="G583" s="3"/>
    </row>
    <row r="584" spans="1:7" ht="20" customHeight="1">
      <c r="A584" s="48">
        <v>576</v>
      </c>
      <c r="B584" s="115"/>
      <c r="C584" s="115"/>
      <c r="E584" s="3"/>
      <c r="F584" s="3"/>
      <c r="G584" s="3"/>
    </row>
    <row r="585" spans="1:7" ht="20" customHeight="1">
      <c r="A585" s="48">
        <v>577</v>
      </c>
      <c r="B585" s="115"/>
      <c r="C585" s="115"/>
      <c r="E585" s="3"/>
      <c r="F585" s="3"/>
      <c r="G585" s="3"/>
    </row>
    <row r="586" spans="1:7" ht="20" customHeight="1">
      <c r="A586" s="48">
        <v>578</v>
      </c>
      <c r="B586" s="115"/>
      <c r="C586" s="115"/>
      <c r="E586" s="3"/>
      <c r="F586" s="3"/>
      <c r="G586" s="3"/>
    </row>
    <row r="587" spans="1:7" ht="20" customHeight="1">
      <c r="A587" s="48">
        <v>579</v>
      </c>
      <c r="B587" s="115"/>
      <c r="C587" s="115"/>
      <c r="E587" s="3"/>
      <c r="F587" s="3"/>
      <c r="G587" s="3"/>
    </row>
    <row r="588" spans="1:7" ht="20" customHeight="1">
      <c r="A588" s="48">
        <v>580</v>
      </c>
      <c r="B588" s="115"/>
      <c r="C588" s="115"/>
      <c r="E588" s="3"/>
      <c r="F588" s="3"/>
      <c r="G588" s="3"/>
    </row>
    <row r="589" spans="1:7" ht="20" customHeight="1">
      <c r="A589" s="48">
        <v>581</v>
      </c>
      <c r="B589" s="115"/>
      <c r="C589" s="115"/>
      <c r="E589" s="3"/>
      <c r="F589" s="3"/>
      <c r="G589" s="3"/>
    </row>
    <row r="590" spans="1:7" ht="20" customHeight="1">
      <c r="A590" s="48">
        <v>582</v>
      </c>
      <c r="B590" s="115"/>
      <c r="C590" s="115"/>
      <c r="E590" s="3"/>
      <c r="F590" s="3"/>
      <c r="G590" s="3"/>
    </row>
    <row r="591" spans="1:7" ht="20" customHeight="1">
      <c r="A591" s="48">
        <v>583</v>
      </c>
      <c r="B591" s="115"/>
      <c r="C591" s="115"/>
      <c r="E591" s="3"/>
      <c r="F591" s="3"/>
      <c r="G591" s="3"/>
    </row>
    <row r="592" spans="1:7" ht="20" customHeight="1">
      <c r="A592" s="48">
        <v>584</v>
      </c>
      <c r="B592" s="115"/>
      <c r="C592" s="115"/>
      <c r="E592" s="3"/>
      <c r="F592" s="3"/>
      <c r="G592" s="3"/>
    </row>
    <row r="593" spans="1:7" ht="20" customHeight="1">
      <c r="A593" s="48">
        <v>585</v>
      </c>
      <c r="B593" s="115"/>
      <c r="C593" s="115"/>
      <c r="E593" s="3"/>
      <c r="F593" s="3"/>
      <c r="G593" s="3"/>
    </row>
    <row r="594" spans="1:7" ht="20" customHeight="1">
      <c r="A594" s="48">
        <v>586</v>
      </c>
      <c r="B594" s="115"/>
      <c r="C594" s="115"/>
      <c r="E594" s="3"/>
      <c r="F594" s="3"/>
      <c r="G594" s="3"/>
    </row>
    <row r="595" spans="1:7" ht="20" customHeight="1">
      <c r="A595" s="48">
        <v>587</v>
      </c>
      <c r="B595" s="115"/>
      <c r="C595" s="115"/>
      <c r="E595" s="3"/>
      <c r="F595" s="3"/>
      <c r="G595" s="3"/>
    </row>
    <row r="596" spans="1:7" ht="20" customHeight="1">
      <c r="A596" s="48">
        <v>588</v>
      </c>
      <c r="B596" s="115"/>
      <c r="C596" s="115"/>
      <c r="E596" s="3"/>
      <c r="F596" s="3"/>
      <c r="G596" s="3"/>
    </row>
    <row r="597" spans="1:7" ht="20" customHeight="1">
      <c r="A597" s="48">
        <v>589</v>
      </c>
      <c r="B597" s="115"/>
      <c r="C597" s="115"/>
      <c r="E597" s="3"/>
      <c r="F597" s="3"/>
      <c r="G597" s="3"/>
    </row>
    <row r="598" spans="1:7" ht="20" customHeight="1">
      <c r="A598" s="48">
        <v>590</v>
      </c>
      <c r="B598" s="115"/>
      <c r="C598" s="115"/>
      <c r="E598" s="3"/>
      <c r="F598" s="3"/>
      <c r="G598" s="3"/>
    </row>
    <row r="599" spans="1:7" ht="20" customHeight="1">
      <c r="A599" s="48">
        <v>591</v>
      </c>
      <c r="B599" s="115"/>
      <c r="C599" s="115"/>
      <c r="E599" s="3"/>
      <c r="F599" s="3"/>
      <c r="G599" s="3"/>
    </row>
    <row r="600" spans="1:7" ht="20" customHeight="1">
      <c r="A600" s="48">
        <v>592</v>
      </c>
      <c r="B600" s="115"/>
      <c r="C600" s="115"/>
      <c r="E600" s="3"/>
      <c r="F600" s="3"/>
      <c r="G600" s="3"/>
    </row>
    <row r="601" spans="1:7" ht="20" customHeight="1">
      <c r="A601" s="48">
        <v>593</v>
      </c>
      <c r="B601" s="115"/>
      <c r="C601" s="115"/>
      <c r="E601" s="3"/>
      <c r="F601" s="3"/>
      <c r="G601" s="3"/>
    </row>
    <row r="602" spans="1:7" ht="20" customHeight="1">
      <c r="A602" s="48">
        <v>594</v>
      </c>
      <c r="B602" s="115"/>
      <c r="C602" s="115"/>
      <c r="E602" s="3"/>
      <c r="F602" s="3"/>
      <c r="G602" s="3"/>
    </row>
    <row r="603" spans="1:7" ht="20" customHeight="1">
      <c r="A603" s="48">
        <v>595</v>
      </c>
      <c r="B603" s="115"/>
      <c r="C603" s="115"/>
      <c r="E603" s="3"/>
      <c r="F603" s="3"/>
      <c r="G603" s="3"/>
    </row>
    <row r="604" spans="1:7" ht="20" customHeight="1">
      <c r="A604" s="48">
        <v>596</v>
      </c>
      <c r="B604" s="115"/>
      <c r="C604" s="115"/>
      <c r="E604" s="3"/>
      <c r="F604" s="3"/>
      <c r="G604" s="3"/>
    </row>
    <row r="605" spans="1:7" ht="20" customHeight="1">
      <c r="A605" s="48">
        <v>597</v>
      </c>
      <c r="B605" s="115"/>
      <c r="C605" s="115"/>
      <c r="E605" s="3"/>
      <c r="F605" s="3"/>
      <c r="G605" s="3"/>
    </row>
    <row r="606" spans="1:7" ht="20" customHeight="1">
      <c r="A606" s="48">
        <v>598</v>
      </c>
      <c r="B606" s="115"/>
      <c r="C606" s="115"/>
      <c r="E606" s="3"/>
      <c r="F606" s="3"/>
      <c r="G606" s="3"/>
    </row>
    <row r="607" spans="1:7" ht="20" customHeight="1">
      <c r="A607" s="48">
        <v>599</v>
      </c>
      <c r="B607" s="115"/>
      <c r="C607" s="115"/>
      <c r="E607" s="3"/>
      <c r="F607" s="3"/>
      <c r="G607" s="3"/>
    </row>
    <row r="608" spans="1:7" ht="20" customHeight="1">
      <c r="A608" s="48">
        <v>600</v>
      </c>
      <c r="B608" s="115"/>
      <c r="C608" s="115"/>
      <c r="E608" s="3"/>
      <c r="F608" s="3"/>
      <c r="G608" s="3"/>
    </row>
    <row r="609" spans="1:7" ht="20" customHeight="1">
      <c r="A609" s="48">
        <v>601</v>
      </c>
      <c r="B609" s="115"/>
      <c r="C609" s="115"/>
      <c r="E609" s="3"/>
      <c r="F609" s="3"/>
      <c r="G609" s="3"/>
    </row>
    <row r="610" spans="1:7" ht="20" customHeight="1">
      <c r="A610" s="48">
        <v>602</v>
      </c>
      <c r="B610" s="115"/>
      <c r="C610" s="115"/>
      <c r="E610" s="3"/>
      <c r="F610" s="3"/>
      <c r="G610" s="3"/>
    </row>
    <row r="611" spans="1:7" ht="20" customHeight="1">
      <c r="A611" s="48">
        <v>603</v>
      </c>
      <c r="B611" s="115"/>
      <c r="C611" s="115"/>
      <c r="E611" s="3"/>
      <c r="F611" s="3"/>
      <c r="G611" s="3"/>
    </row>
    <row r="612" spans="1:7" ht="20" customHeight="1">
      <c r="A612" s="48">
        <v>604</v>
      </c>
      <c r="B612" s="115"/>
      <c r="C612" s="115"/>
      <c r="E612" s="3"/>
      <c r="F612" s="3"/>
      <c r="G612" s="3"/>
    </row>
    <row r="613" spans="1:7" ht="20" customHeight="1">
      <c r="A613" s="48">
        <v>605</v>
      </c>
      <c r="B613" s="115"/>
      <c r="C613" s="115"/>
      <c r="E613" s="3"/>
      <c r="F613" s="3"/>
      <c r="G613" s="3"/>
    </row>
    <row r="614" spans="1:7" ht="20" customHeight="1">
      <c r="A614" s="48">
        <v>606</v>
      </c>
      <c r="B614" s="115"/>
      <c r="C614" s="115"/>
      <c r="E614" s="3"/>
      <c r="F614" s="3"/>
      <c r="G614" s="3"/>
    </row>
    <row r="615" spans="1:7" ht="20" customHeight="1">
      <c r="A615" s="48">
        <v>607</v>
      </c>
      <c r="B615" s="115"/>
      <c r="C615" s="115"/>
      <c r="E615" s="3"/>
      <c r="F615" s="3"/>
      <c r="G615" s="3"/>
    </row>
    <row r="616" spans="1:7" ht="20" customHeight="1">
      <c r="A616" s="48">
        <v>608</v>
      </c>
      <c r="B616" s="115"/>
      <c r="C616" s="115"/>
      <c r="E616" s="3"/>
      <c r="F616" s="3"/>
      <c r="G616" s="3"/>
    </row>
    <row r="617" spans="1:7" ht="20" customHeight="1">
      <c r="A617" s="48">
        <v>609</v>
      </c>
      <c r="B617" s="115"/>
      <c r="C617" s="115"/>
      <c r="E617" s="3"/>
      <c r="F617" s="3"/>
      <c r="G617" s="3"/>
    </row>
    <row r="618" spans="1:7" ht="20" customHeight="1">
      <c r="A618" s="48">
        <v>610</v>
      </c>
      <c r="B618" s="115"/>
      <c r="C618" s="115"/>
      <c r="E618" s="3"/>
      <c r="F618" s="3"/>
      <c r="G618" s="3"/>
    </row>
    <row r="619" spans="1:7" ht="20" customHeight="1">
      <c r="A619" s="48">
        <v>611</v>
      </c>
      <c r="B619" s="115"/>
      <c r="C619" s="115"/>
      <c r="E619" s="3"/>
      <c r="F619" s="3"/>
      <c r="G619" s="3"/>
    </row>
    <row r="620" spans="1:7" ht="20" customHeight="1">
      <c r="A620" s="48">
        <v>612</v>
      </c>
      <c r="B620" s="115"/>
      <c r="C620" s="115"/>
      <c r="E620" s="3"/>
      <c r="F620" s="3"/>
      <c r="G620" s="3"/>
    </row>
    <row r="621" spans="1:7" ht="20" customHeight="1">
      <c r="A621" s="48">
        <v>613</v>
      </c>
      <c r="B621" s="115"/>
      <c r="C621" s="115"/>
      <c r="E621" s="3"/>
      <c r="F621" s="3"/>
      <c r="G621" s="3"/>
    </row>
    <row r="622" spans="1:7" ht="20" customHeight="1">
      <c r="A622" s="48">
        <v>614</v>
      </c>
      <c r="B622" s="115"/>
      <c r="C622" s="115"/>
      <c r="E622" s="3"/>
      <c r="F622" s="3"/>
      <c r="G622" s="3"/>
    </row>
    <row r="623" spans="1:7" ht="20" customHeight="1">
      <c r="A623" s="48">
        <v>615</v>
      </c>
      <c r="B623" s="115"/>
      <c r="C623" s="115"/>
      <c r="E623" s="3"/>
      <c r="F623" s="3"/>
      <c r="G623" s="3"/>
    </row>
    <row r="624" spans="1:7" ht="20" customHeight="1">
      <c r="A624" s="48">
        <v>616</v>
      </c>
      <c r="B624" s="115"/>
      <c r="C624" s="115"/>
      <c r="E624" s="3"/>
      <c r="F624" s="3"/>
      <c r="G624" s="3"/>
    </row>
    <row r="625" spans="1:7" ht="20" customHeight="1">
      <c r="A625" s="48">
        <v>617</v>
      </c>
      <c r="B625" s="115"/>
      <c r="C625" s="115"/>
      <c r="E625" s="3"/>
      <c r="F625" s="3"/>
      <c r="G625" s="3"/>
    </row>
    <row r="626" spans="1:7" ht="20" customHeight="1">
      <c r="A626" s="48">
        <v>618</v>
      </c>
      <c r="B626" s="115"/>
      <c r="C626" s="115"/>
      <c r="E626" s="3"/>
      <c r="F626" s="3"/>
      <c r="G626" s="3"/>
    </row>
    <row r="627" spans="1:7" ht="20" customHeight="1">
      <c r="A627" s="48">
        <v>619</v>
      </c>
      <c r="B627" s="115"/>
      <c r="C627" s="115"/>
      <c r="E627" s="3"/>
      <c r="F627" s="3"/>
      <c r="G627" s="3"/>
    </row>
    <row r="628" spans="1:7" ht="20" customHeight="1">
      <c r="A628" s="48">
        <v>620</v>
      </c>
      <c r="B628" s="115"/>
      <c r="C628" s="115"/>
      <c r="E628" s="3"/>
      <c r="F628" s="3"/>
      <c r="G628" s="3"/>
    </row>
    <row r="629" spans="1:7" ht="20" customHeight="1">
      <c r="A629" s="48">
        <v>621</v>
      </c>
      <c r="B629" s="115"/>
      <c r="C629" s="115"/>
      <c r="E629" s="3"/>
      <c r="F629" s="3"/>
      <c r="G629" s="3"/>
    </row>
    <row r="630" spans="1:7" ht="20" customHeight="1">
      <c r="A630" s="48">
        <v>622</v>
      </c>
      <c r="B630" s="115"/>
      <c r="C630" s="115"/>
      <c r="E630" s="3"/>
      <c r="F630" s="3"/>
      <c r="G630" s="3"/>
    </row>
    <row r="631" spans="1:7" ht="20" customHeight="1">
      <c r="A631" s="48">
        <v>623</v>
      </c>
      <c r="B631" s="115"/>
      <c r="C631" s="115"/>
      <c r="E631" s="3"/>
      <c r="F631" s="3"/>
      <c r="G631" s="3"/>
    </row>
    <row r="632" spans="1:7" ht="20" customHeight="1">
      <c r="A632" s="48">
        <v>624</v>
      </c>
      <c r="B632" s="115"/>
      <c r="C632" s="115"/>
      <c r="E632" s="3"/>
      <c r="F632" s="3"/>
      <c r="G632" s="3"/>
    </row>
    <row r="633" spans="1:7" ht="20" customHeight="1">
      <c r="A633" s="48">
        <v>625</v>
      </c>
      <c r="B633" s="115"/>
      <c r="C633" s="115"/>
      <c r="E633" s="3"/>
      <c r="F633" s="3"/>
      <c r="G633" s="3"/>
    </row>
    <row r="634" spans="1:7" ht="20" customHeight="1">
      <c r="A634" s="48">
        <v>626</v>
      </c>
      <c r="B634" s="115"/>
      <c r="C634" s="115"/>
      <c r="E634" s="3"/>
      <c r="F634" s="3"/>
      <c r="G634" s="3"/>
    </row>
    <row r="635" spans="1:7" ht="20" customHeight="1">
      <c r="A635" s="48">
        <v>627</v>
      </c>
      <c r="B635" s="115"/>
      <c r="C635" s="115"/>
      <c r="E635" s="3"/>
      <c r="F635" s="3"/>
      <c r="G635" s="3"/>
    </row>
    <row r="636" spans="1:7" ht="20" customHeight="1">
      <c r="A636" s="48">
        <v>628</v>
      </c>
      <c r="B636" s="115"/>
      <c r="C636" s="115"/>
      <c r="E636" s="3"/>
      <c r="F636" s="3"/>
      <c r="G636" s="3"/>
    </row>
    <row r="637" spans="1:7" ht="20" customHeight="1">
      <c r="A637" s="48">
        <v>629</v>
      </c>
      <c r="B637" s="115"/>
      <c r="C637" s="115"/>
      <c r="E637" s="3"/>
      <c r="F637" s="3"/>
      <c r="G637" s="3"/>
    </row>
    <row r="638" spans="1:7" ht="20" customHeight="1">
      <c r="A638" s="48">
        <v>630</v>
      </c>
      <c r="B638" s="115"/>
      <c r="C638" s="115"/>
      <c r="E638" s="3"/>
      <c r="F638" s="3"/>
      <c r="G638" s="3"/>
    </row>
    <row r="639" spans="1:7" ht="20" customHeight="1">
      <c r="A639" s="48">
        <v>631</v>
      </c>
      <c r="B639" s="115"/>
      <c r="C639" s="115"/>
      <c r="E639" s="3"/>
      <c r="F639" s="3"/>
      <c r="G639" s="3"/>
    </row>
    <row r="640" spans="1:7" ht="20" customHeight="1">
      <c r="A640" s="48">
        <v>632</v>
      </c>
      <c r="B640" s="115"/>
      <c r="C640" s="115"/>
      <c r="E640" s="3"/>
      <c r="F640" s="3"/>
      <c r="G640" s="3"/>
    </row>
    <row r="641" spans="1:7" ht="20" customHeight="1">
      <c r="A641" s="48">
        <v>633</v>
      </c>
      <c r="B641" s="115"/>
      <c r="C641" s="115"/>
      <c r="E641" s="3"/>
      <c r="F641" s="3"/>
      <c r="G641" s="3"/>
    </row>
    <row r="642" spans="1:7" ht="20" customHeight="1">
      <c r="A642" s="48">
        <v>634</v>
      </c>
      <c r="B642" s="115"/>
      <c r="C642" s="115"/>
      <c r="E642" s="3"/>
      <c r="F642" s="3"/>
      <c r="G642" s="3"/>
    </row>
    <row r="643" spans="1:7" ht="20" customHeight="1">
      <c r="A643" s="48">
        <v>635</v>
      </c>
      <c r="B643" s="115"/>
      <c r="C643" s="115"/>
      <c r="E643" s="3"/>
      <c r="F643" s="3"/>
      <c r="G643" s="3"/>
    </row>
    <row r="644" spans="1:7" ht="20" customHeight="1">
      <c r="A644" s="48">
        <v>636</v>
      </c>
      <c r="B644" s="115"/>
      <c r="C644" s="115"/>
      <c r="E644" s="3"/>
      <c r="F644" s="3"/>
      <c r="G644" s="3"/>
    </row>
    <row r="645" spans="1:7" ht="20" customHeight="1">
      <c r="A645" s="48">
        <v>637</v>
      </c>
      <c r="B645" s="115"/>
      <c r="C645" s="115"/>
      <c r="E645" s="3"/>
      <c r="F645" s="3"/>
      <c r="G645" s="3"/>
    </row>
    <row r="646" spans="1:7" ht="20" customHeight="1">
      <c r="A646" s="48">
        <v>638</v>
      </c>
      <c r="B646" s="115"/>
      <c r="C646" s="115"/>
      <c r="E646" s="3"/>
      <c r="F646" s="3"/>
      <c r="G646" s="3"/>
    </row>
    <row r="647" spans="1:7" ht="20" customHeight="1">
      <c r="A647" s="48">
        <v>639</v>
      </c>
      <c r="B647" s="115"/>
      <c r="C647" s="115"/>
      <c r="E647" s="3"/>
      <c r="F647" s="3"/>
      <c r="G647" s="3"/>
    </row>
    <row r="648" spans="1:7" ht="20" customHeight="1">
      <c r="A648" s="48">
        <v>640</v>
      </c>
      <c r="B648" s="115"/>
      <c r="C648" s="115"/>
      <c r="E648" s="3"/>
      <c r="F648" s="3"/>
      <c r="G648" s="3"/>
    </row>
    <row r="649" spans="1:7" ht="20" customHeight="1">
      <c r="A649" s="48">
        <v>641</v>
      </c>
      <c r="B649" s="115"/>
      <c r="C649" s="115"/>
      <c r="E649" s="3"/>
      <c r="F649" s="3"/>
      <c r="G649" s="3"/>
    </row>
    <row r="650" spans="1:7" ht="20" customHeight="1">
      <c r="A650" s="48">
        <v>642</v>
      </c>
      <c r="B650" s="115"/>
      <c r="C650" s="115"/>
      <c r="E650" s="3"/>
      <c r="F650" s="3"/>
      <c r="G650" s="3"/>
    </row>
    <row r="651" spans="1:7" ht="20" customHeight="1">
      <c r="A651" s="48">
        <v>643</v>
      </c>
      <c r="B651" s="115"/>
      <c r="C651" s="115"/>
      <c r="E651" s="3"/>
      <c r="F651" s="3"/>
      <c r="G651" s="3"/>
    </row>
    <row r="652" spans="1:7" ht="20" customHeight="1">
      <c r="A652" s="48">
        <v>644</v>
      </c>
      <c r="B652" s="115"/>
      <c r="C652" s="115"/>
      <c r="E652" s="3"/>
      <c r="F652" s="3"/>
      <c r="G652" s="3"/>
    </row>
    <row r="653" spans="1:7" ht="20" customHeight="1">
      <c r="A653" s="48">
        <v>645</v>
      </c>
      <c r="B653" s="115"/>
      <c r="C653" s="115"/>
      <c r="E653" s="3"/>
      <c r="F653" s="3"/>
      <c r="G653" s="3"/>
    </row>
    <row r="654" spans="1:7" ht="20" customHeight="1">
      <c r="A654" s="48">
        <v>646</v>
      </c>
      <c r="B654" s="115"/>
      <c r="C654" s="115"/>
      <c r="E654" s="3"/>
      <c r="F654" s="3"/>
      <c r="G654" s="3"/>
    </row>
    <row r="655" spans="1:7" ht="20" customHeight="1">
      <c r="A655" s="48">
        <v>647</v>
      </c>
      <c r="B655" s="115"/>
      <c r="C655" s="115"/>
      <c r="E655" s="3"/>
      <c r="F655" s="3"/>
      <c r="G655" s="3"/>
    </row>
    <row r="656" spans="1:7" ht="20" customHeight="1">
      <c r="A656" s="48">
        <v>648</v>
      </c>
      <c r="B656" s="115"/>
      <c r="C656" s="115"/>
      <c r="E656" s="3"/>
      <c r="F656" s="3"/>
      <c r="G656" s="3"/>
    </row>
    <row r="657" spans="1:7" ht="20" customHeight="1">
      <c r="A657" s="48">
        <v>649</v>
      </c>
      <c r="B657" s="115"/>
      <c r="C657" s="115"/>
      <c r="E657" s="3"/>
      <c r="F657" s="3"/>
      <c r="G657" s="3"/>
    </row>
    <row r="658" spans="1:7" ht="20" customHeight="1">
      <c r="A658" s="48">
        <v>650</v>
      </c>
      <c r="B658" s="115"/>
      <c r="C658" s="115"/>
      <c r="E658" s="3"/>
      <c r="F658" s="3"/>
      <c r="G658" s="3"/>
    </row>
    <row r="659" spans="1:7" ht="20" customHeight="1">
      <c r="A659" s="48">
        <v>651</v>
      </c>
      <c r="B659" s="115"/>
      <c r="C659" s="115"/>
      <c r="E659" s="3"/>
      <c r="F659" s="3"/>
      <c r="G659" s="3"/>
    </row>
    <row r="660" spans="1:7" ht="20" customHeight="1">
      <c r="A660" s="48">
        <v>652</v>
      </c>
      <c r="B660" s="115"/>
      <c r="C660" s="115"/>
      <c r="E660" s="3"/>
      <c r="F660" s="3"/>
      <c r="G660" s="3"/>
    </row>
    <row r="661" spans="1:7" ht="20" customHeight="1">
      <c r="A661" s="48">
        <v>653</v>
      </c>
      <c r="B661" s="115"/>
      <c r="C661" s="115"/>
      <c r="E661" s="3"/>
      <c r="F661" s="3"/>
      <c r="G661" s="3"/>
    </row>
    <row r="662" spans="1:7" ht="20" customHeight="1">
      <c r="A662" s="48">
        <v>654</v>
      </c>
      <c r="B662" s="115"/>
      <c r="C662" s="115"/>
      <c r="E662" s="3"/>
      <c r="F662" s="3"/>
      <c r="G662" s="3"/>
    </row>
    <row r="663" spans="1:7" ht="20" customHeight="1">
      <c r="A663" s="48">
        <v>655</v>
      </c>
      <c r="B663" s="115"/>
      <c r="C663" s="115"/>
      <c r="E663" s="3"/>
      <c r="F663" s="3"/>
      <c r="G663" s="3"/>
    </row>
    <row r="664" spans="1:7" ht="20" customHeight="1">
      <c r="A664" s="48">
        <v>656</v>
      </c>
      <c r="B664" s="115"/>
      <c r="C664" s="115"/>
      <c r="E664" s="3"/>
      <c r="F664" s="3"/>
      <c r="G664" s="3"/>
    </row>
    <row r="665" spans="1:7" ht="20" customHeight="1">
      <c r="A665" s="48">
        <v>657</v>
      </c>
      <c r="B665" s="115"/>
      <c r="C665" s="115"/>
      <c r="E665" s="3"/>
      <c r="F665" s="3"/>
      <c r="G665" s="3"/>
    </row>
    <row r="666" spans="1:7" ht="20" customHeight="1">
      <c r="A666" s="48">
        <v>658</v>
      </c>
      <c r="B666" s="115"/>
      <c r="C666" s="115"/>
      <c r="E666" s="3"/>
      <c r="F666" s="3"/>
      <c r="G666" s="3"/>
    </row>
    <row r="667" spans="1:7" ht="20" customHeight="1">
      <c r="A667" s="48">
        <v>659</v>
      </c>
      <c r="B667" s="115"/>
      <c r="C667" s="115"/>
      <c r="E667" s="3"/>
      <c r="F667" s="3"/>
      <c r="G667" s="3"/>
    </row>
    <row r="668" spans="1:7" ht="20" customHeight="1">
      <c r="A668" s="48">
        <v>660</v>
      </c>
      <c r="B668" s="115"/>
      <c r="C668" s="115"/>
      <c r="E668" s="3"/>
      <c r="F668" s="3"/>
      <c r="G668" s="3"/>
    </row>
    <row r="669" spans="1:7" ht="20" customHeight="1">
      <c r="A669" s="48">
        <v>661</v>
      </c>
      <c r="B669" s="115"/>
      <c r="C669" s="115"/>
      <c r="E669" s="3"/>
      <c r="F669" s="3"/>
      <c r="G669" s="3"/>
    </row>
    <row r="670" spans="1:7" ht="20" customHeight="1">
      <c r="A670" s="48">
        <v>662</v>
      </c>
      <c r="B670" s="115"/>
      <c r="C670" s="115"/>
      <c r="E670" s="3"/>
      <c r="F670" s="3"/>
      <c r="G670" s="3"/>
    </row>
    <row r="671" spans="1:7" ht="20" customHeight="1">
      <c r="A671" s="48">
        <v>663</v>
      </c>
      <c r="B671" s="115"/>
      <c r="C671" s="115"/>
      <c r="E671" s="3"/>
      <c r="F671" s="3"/>
      <c r="G671" s="3"/>
    </row>
    <row r="672" spans="1:7" ht="20" customHeight="1">
      <c r="A672" s="48">
        <v>664</v>
      </c>
      <c r="B672" s="115"/>
      <c r="C672" s="115"/>
      <c r="E672" s="3"/>
      <c r="F672" s="3"/>
      <c r="G672" s="3"/>
    </row>
    <row r="673" spans="1:7" ht="20" customHeight="1">
      <c r="A673" s="48">
        <v>665</v>
      </c>
      <c r="B673" s="115"/>
      <c r="C673" s="115"/>
      <c r="E673" s="3"/>
      <c r="F673" s="3"/>
      <c r="G673" s="3"/>
    </row>
    <row r="674" spans="1:7" ht="20" customHeight="1">
      <c r="A674" s="48">
        <v>666</v>
      </c>
      <c r="B674" s="115"/>
      <c r="C674" s="115"/>
      <c r="E674" s="3"/>
      <c r="F674" s="3"/>
      <c r="G674" s="3"/>
    </row>
    <row r="675" spans="1:7" ht="20" customHeight="1">
      <c r="A675" s="48">
        <v>667</v>
      </c>
      <c r="B675" s="115"/>
      <c r="C675" s="115"/>
      <c r="E675" s="3"/>
      <c r="F675" s="3"/>
      <c r="G675" s="3"/>
    </row>
    <row r="676" spans="1:7" ht="20" customHeight="1">
      <c r="A676" s="48">
        <v>668</v>
      </c>
      <c r="B676" s="115"/>
      <c r="C676" s="115"/>
      <c r="E676" s="3"/>
      <c r="F676" s="3"/>
      <c r="G676" s="3"/>
    </row>
    <row r="677" spans="1:7" ht="20" customHeight="1">
      <c r="A677" s="48">
        <v>669</v>
      </c>
      <c r="B677" s="115"/>
      <c r="C677" s="115"/>
      <c r="E677" s="3"/>
      <c r="F677" s="3"/>
      <c r="G677" s="3"/>
    </row>
    <row r="678" spans="1:7" ht="20" customHeight="1">
      <c r="A678" s="48">
        <v>670</v>
      </c>
      <c r="B678" s="115"/>
      <c r="C678" s="115"/>
      <c r="E678" s="3"/>
      <c r="F678" s="3"/>
      <c r="G678" s="3"/>
    </row>
    <row r="679" spans="1:7" ht="20" customHeight="1">
      <c r="A679" s="48">
        <v>671</v>
      </c>
      <c r="B679" s="115"/>
      <c r="C679" s="115"/>
      <c r="E679" s="3"/>
      <c r="F679" s="3"/>
      <c r="G679" s="3"/>
    </row>
    <row r="680" spans="1:7" ht="20" customHeight="1">
      <c r="A680" s="48">
        <v>672</v>
      </c>
      <c r="B680" s="115"/>
      <c r="C680" s="115"/>
      <c r="E680" s="3"/>
      <c r="F680" s="3"/>
      <c r="G680" s="3"/>
    </row>
    <row r="681" spans="1:7" ht="20" customHeight="1">
      <c r="A681" s="48">
        <v>673</v>
      </c>
      <c r="B681" s="115"/>
      <c r="C681" s="115"/>
      <c r="E681" s="3"/>
      <c r="F681" s="3"/>
      <c r="G681" s="3"/>
    </row>
    <row r="682" spans="1:7" ht="20" customHeight="1">
      <c r="A682" s="48">
        <v>674</v>
      </c>
      <c r="B682" s="115"/>
      <c r="C682" s="115"/>
      <c r="E682" s="3"/>
      <c r="F682" s="3"/>
      <c r="G682" s="3"/>
    </row>
    <row r="683" spans="1:7" ht="20" customHeight="1">
      <c r="A683" s="48">
        <v>675</v>
      </c>
      <c r="B683" s="115"/>
      <c r="C683" s="115"/>
      <c r="E683" s="3"/>
      <c r="F683" s="3"/>
      <c r="G683" s="3"/>
    </row>
    <row r="684" spans="1:7" ht="20" customHeight="1">
      <c r="A684" s="48">
        <v>676</v>
      </c>
      <c r="B684" s="115"/>
      <c r="C684" s="115"/>
      <c r="E684" s="3"/>
      <c r="F684" s="3"/>
      <c r="G684" s="3"/>
    </row>
    <row r="685" spans="1:7" ht="20" customHeight="1">
      <c r="A685" s="48">
        <v>677</v>
      </c>
      <c r="B685" s="115"/>
      <c r="C685" s="115"/>
      <c r="E685" s="3"/>
      <c r="F685" s="3"/>
      <c r="G685" s="3"/>
    </row>
    <row r="686" spans="1:7" ht="20" customHeight="1">
      <c r="A686" s="48">
        <v>678</v>
      </c>
      <c r="B686" s="115"/>
      <c r="C686" s="115"/>
      <c r="E686" s="3"/>
      <c r="F686" s="3"/>
      <c r="G686" s="3"/>
    </row>
    <row r="687" spans="1:7" ht="20" customHeight="1">
      <c r="A687" s="48">
        <v>679</v>
      </c>
      <c r="B687" s="115"/>
      <c r="C687" s="115"/>
      <c r="E687" s="3"/>
      <c r="F687" s="3"/>
      <c r="G687" s="3"/>
    </row>
    <row r="688" spans="1:7" ht="20" customHeight="1">
      <c r="A688" s="48">
        <v>680</v>
      </c>
      <c r="B688" s="115"/>
      <c r="C688" s="115"/>
      <c r="E688" s="3"/>
      <c r="F688" s="3"/>
      <c r="G688" s="3"/>
    </row>
    <row r="689" spans="1:7" ht="20" customHeight="1">
      <c r="A689" s="48">
        <v>681</v>
      </c>
      <c r="B689" s="115"/>
      <c r="C689" s="115"/>
      <c r="E689" s="3"/>
      <c r="F689" s="3"/>
      <c r="G689" s="3"/>
    </row>
    <row r="690" spans="1:7" ht="20" customHeight="1">
      <c r="A690" s="48">
        <v>682</v>
      </c>
      <c r="B690" s="115"/>
      <c r="C690" s="115"/>
      <c r="E690" s="3"/>
      <c r="F690" s="3"/>
      <c r="G690" s="3"/>
    </row>
    <row r="691" spans="1:7" ht="20" customHeight="1">
      <c r="A691" s="48">
        <v>683</v>
      </c>
      <c r="B691" s="115"/>
      <c r="C691" s="115"/>
      <c r="E691" s="3"/>
      <c r="F691" s="3"/>
      <c r="G691" s="3"/>
    </row>
    <row r="692" spans="1:7" ht="20" customHeight="1">
      <c r="A692" s="48">
        <v>684</v>
      </c>
      <c r="B692" s="115"/>
      <c r="C692" s="115"/>
      <c r="E692" s="3"/>
      <c r="F692" s="3"/>
      <c r="G692" s="3"/>
    </row>
    <row r="693" spans="1:7" ht="20" customHeight="1">
      <c r="A693" s="48">
        <v>685</v>
      </c>
      <c r="B693" s="115"/>
      <c r="C693" s="115"/>
      <c r="E693" s="3"/>
      <c r="F693" s="3"/>
      <c r="G693" s="3"/>
    </row>
    <row r="694" spans="1:7" ht="20" customHeight="1">
      <c r="A694" s="48">
        <v>686</v>
      </c>
      <c r="B694" s="115"/>
      <c r="C694" s="115"/>
      <c r="E694" s="3"/>
      <c r="F694" s="3"/>
      <c r="G694" s="3"/>
    </row>
    <row r="695" spans="1:7" ht="20" customHeight="1">
      <c r="A695" s="48">
        <v>687</v>
      </c>
      <c r="B695" s="115"/>
      <c r="C695" s="115"/>
      <c r="E695" s="3"/>
      <c r="F695" s="3"/>
      <c r="G695" s="3"/>
    </row>
    <row r="696" spans="1:7" ht="20" customHeight="1">
      <c r="A696" s="48">
        <v>688</v>
      </c>
      <c r="B696" s="115"/>
      <c r="C696" s="115"/>
      <c r="E696" s="3"/>
      <c r="F696" s="3"/>
      <c r="G696" s="3"/>
    </row>
    <row r="697" spans="1:7" ht="20" customHeight="1">
      <c r="A697" s="48">
        <v>689</v>
      </c>
      <c r="B697" s="115"/>
      <c r="C697" s="115"/>
      <c r="E697" s="3"/>
      <c r="F697" s="3"/>
      <c r="G697" s="3"/>
    </row>
    <row r="698" spans="1:7" ht="20" customHeight="1">
      <c r="A698" s="48">
        <v>690</v>
      </c>
      <c r="B698" s="115"/>
      <c r="C698" s="115"/>
      <c r="E698" s="3"/>
      <c r="F698" s="3"/>
      <c r="G698" s="3"/>
    </row>
    <row r="699" spans="1:7" ht="20" customHeight="1">
      <c r="A699" s="48">
        <v>691</v>
      </c>
      <c r="B699" s="115"/>
      <c r="C699" s="115"/>
      <c r="E699" s="3"/>
      <c r="F699" s="3"/>
      <c r="G699" s="3"/>
    </row>
    <row r="700" spans="1:7" ht="20" customHeight="1">
      <c r="A700" s="48">
        <v>692</v>
      </c>
      <c r="B700" s="115"/>
      <c r="C700" s="115"/>
      <c r="E700" s="3"/>
      <c r="F700" s="3"/>
      <c r="G700" s="3"/>
    </row>
    <row r="701" spans="1:7" ht="20" customHeight="1">
      <c r="A701" s="48">
        <v>693</v>
      </c>
      <c r="B701" s="115"/>
      <c r="C701" s="115"/>
      <c r="E701" s="3"/>
      <c r="F701" s="3"/>
      <c r="G701" s="3"/>
    </row>
    <row r="702" spans="1:7" ht="20" customHeight="1">
      <c r="A702" s="48">
        <v>694</v>
      </c>
      <c r="B702" s="115"/>
      <c r="C702" s="115"/>
      <c r="E702" s="3"/>
      <c r="F702" s="3"/>
      <c r="G702" s="3"/>
    </row>
    <row r="703" spans="1:7" ht="20" customHeight="1">
      <c r="A703" s="48">
        <v>695</v>
      </c>
      <c r="B703" s="115"/>
      <c r="C703" s="115"/>
      <c r="E703" s="3"/>
      <c r="F703" s="3"/>
      <c r="G703" s="3"/>
    </row>
    <row r="704" spans="1:7" ht="20" customHeight="1">
      <c r="A704" s="48">
        <v>696</v>
      </c>
      <c r="B704" s="115"/>
      <c r="C704" s="115"/>
      <c r="E704" s="3"/>
      <c r="F704" s="3"/>
      <c r="G704" s="3"/>
    </row>
    <row r="705" spans="1:7" ht="20" customHeight="1">
      <c r="A705" s="48">
        <v>697</v>
      </c>
      <c r="B705" s="115"/>
      <c r="C705" s="115"/>
      <c r="E705" s="3"/>
      <c r="F705" s="3"/>
      <c r="G705" s="3"/>
    </row>
    <row r="706" spans="1:7" ht="20" customHeight="1">
      <c r="A706" s="48">
        <v>698</v>
      </c>
      <c r="B706" s="115"/>
      <c r="C706" s="115"/>
      <c r="E706" s="3"/>
      <c r="F706" s="3"/>
      <c r="G706" s="3"/>
    </row>
    <row r="707" spans="1:7" ht="20" customHeight="1">
      <c r="A707" s="48">
        <v>699</v>
      </c>
      <c r="B707" s="115"/>
      <c r="C707" s="115"/>
      <c r="E707" s="3"/>
      <c r="F707" s="3"/>
      <c r="G707" s="3"/>
    </row>
    <row r="708" spans="1:7" ht="20" customHeight="1">
      <c r="A708" s="48">
        <v>700</v>
      </c>
      <c r="B708" s="115"/>
      <c r="C708" s="115"/>
      <c r="E708" s="3"/>
      <c r="F708" s="3"/>
      <c r="G708" s="3"/>
    </row>
    <row r="709" spans="1:7" ht="20" customHeight="1">
      <c r="A709" s="48">
        <v>701</v>
      </c>
      <c r="B709" s="115"/>
      <c r="C709" s="115"/>
      <c r="E709" s="3"/>
      <c r="F709" s="3"/>
      <c r="G709" s="3"/>
    </row>
    <row r="710" spans="1:7" ht="20" customHeight="1">
      <c r="A710" s="48">
        <v>702</v>
      </c>
      <c r="B710" s="115"/>
      <c r="C710" s="115"/>
      <c r="E710" s="3"/>
      <c r="F710" s="3"/>
      <c r="G710" s="3"/>
    </row>
    <row r="711" spans="1:7" ht="20" customHeight="1">
      <c r="A711" s="48">
        <v>703</v>
      </c>
      <c r="B711" s="115"/>
      <c r="C711" s="115"/>
      <c r="E711" s="3"/>
      <c r="F711" s="3"/>
      <c r="G711" s="3"/>
    </row>
    <row r="712" spans="1:7" ht="20" customHeight="1">
      <c r="A712" s="48">
        <v>704</v>
      </c>
      <c r="B712" s="115"/>
      <c r="C712" s="115"/>
      <c r="E712" s="3"/>
      <c r="F712" s="3"/>
      <c r="G712" s="3"/>
    </row>
    <row r="713" spans="1:7" ht="20" customHeight="1">
      <c r="A713" s="48">
        <v>705</v>
      </c>
      <c r="B713" s="115"/>
      <c r="C713" s="115"/>
      <c r="E713" s="3"/>
      <c r="F713" s="3"/>
      <c r="G713" s="3"/>
    </row>
    <row r="714" spans="1:7" ht="20" customHeight="1">
      <c r="A714" s="48">
        <v>706</v>
      </c>
      <c r="B714" s="115"/>
      <c r="C714" s="115"/>
      <c r="E714" s="3"/>
      <c r="F714" s="3"/>
      <c r="G714" s="3"/>
    </row>
    <row r="715" spans="1:7" ht="20" customHeight="1">
      <c r="A715" s="48">
        <v>707</v>
      </c>
      <c r="B715" s="115"/>
      <c r="C715" s="115"/>
      <c r="E715" s="3"/>
      <c r="F715" s="3"/>
      <c r="G715" s="3"/>
    </row>
    <row r="716" spans="1:7" ht="20" customHeight="1">
      <c r="A716" s="48">
        <v>708</v>
      </c>
      <c r="B716" s="115"/>
      <c r="C716" s="115"/>
      <c r="E716" s="3"/>
      <c r="F716" s="3"/>
      <c r="G716" s="3"/>
    </row>
    <row r="717" spans="1:7" ht="20" customHeight="1">
      <c r="A717" s="48">
        <v>709</v>
      </c>
      <c r="B717" s="115"/>
      <c r="C717" s="115"/>
      <c r="E717" s="3"/>
      <c r="F717" s="3"/>
      <c r="G717" s="3"/>
    </row>
    <row r="718" spans="1:7" ht="20" customHeight="1">
      <c r="A718" s="48">
        <v>710</v>
      </c>
      <c r="B718" s="115"/>
      <c r="C718" s="115"/>
      <c r="E718" s="3"/>
      <c r="F718" s="3"/>
      <c r="G718" s="3"/>
    </row>
    <row r="719" spans="1:7" ht="20" customHeight="1">
      <c r="A719" s="48">
        <v>711</v>
      </c>
      <c r="B719" s="115"/>
      <c r="C719" s="115"/>
      <c r="E719" s="3"/>
      <c r="F719" s="3"/>
      <c r="G719" s="3"/>
    </row>
    <row r="720" spans="1:7" ht="20" customHeight="1">
      <c r="A720" s="48">
        <v>712</v>
      </c>
      <c r="B720" s="115"/>
      <c r="C720" s="115"/>
      <c r="E720" s="3"/>
      <c r="F720" s="3"/>
      <c r="G720" s="3"/>
    </row>
    <row r="721" spans="1:7" ht="20" customHeight="1">
      <c r="A721" s="48">
        <v>713</v>
      </c>
      <c r="B721" s="115"/>
      <c r="C721" s="115"/>
      <c r="E721" s="3"/>
      <c r="F721" s="3"/>
      <c r="G721" s="3"/>
    </row>
    <row r="722" spans="1:7" ht="20" customHeight="1">
      <c r="A722" s="48">
        <v>714</v>
      </c>
      <c r="B722" s="115"/>
      <c r="C722" s="115"/>
      <c r="E722" s="3"/>
      <c r="F722" s="3"/>
      <c r="G722" s="3"/>
    </row>
    <row r="723" spans="1:7" ht="20" customHeight="1">
      <c r="A723" s="48">
        <v>715</v>
      </c>
      <c r="B723" s="115"/>
      <c r="C723" s="115"/>
      <c r="E723" s="3"/>
      <c r="F723" s="3"/>
      <c r="G723" s="3"/>
    </row>
    <row r="724" spans="1:7" ht="20" customHeight="1">
      <c r="A724" s="48">
        <v>716</v>
      </c>
      <c r="B724" s="115"/>
      <c r="C724" s="115"/>
      <c r="E724" s="3"/>
      <c r="F724" s="3"/>
      <c r="G724" s="3"/>
    </row>
    <row r="725" spans="1:7" ht="20" customHeight="1">
      <c r="A725" s="48">
        <v>717</v>
      </c>
      <c r="B725" s="115"/>
      <c r="C725" s="115"/>
      <c r="E725" s="3"/>
      <c r="F725" s="3"/>
      <c r="G725" s="3"/>
    </row>
    <row r="726" spans="1:7" ht="20" customHeight="1">
      <c r="A726" s="48">
        <v>718</v>
      </c>
      <c r="B726" s="115"/>
      <c r="C726" s="115"/>
      <c r="E726" s="3"/>
      <c r="F726" s="3"/>
      <c r="G726" s="3"/>
    </row>
    <row r="727" spans="1:7" ht="20" customHeight="1">
      <c r="A727" s="48">
        <v>719</v>
      </c>
      <c r="B727" s="115"/>
      <c r="C727" s="115"/>
      <c r="E727" s="3"/>
      <c r="F727" s="3"/>
      <c r="G727" s="3"/>
    </row>
    <row r="728" spans="1:7" ht="20" customHeight="1">
      <c r="A728" s="48">
        <v>720</v>
      </c>
      <c r="B728" s="115"/>
      <c r="C728" s="115"/>
      <c r="E728" s="3"/>
      <c r="F728" s="3"/>
      <c r="G728" s="3"/>
    </row>
    <row r="729" spans="1:7" ht="20" customHeight="1">
      <c r="A729" s="48">
        <v>721</v>
      </c>
      <c r="B729" s="115"/>
      <c r="C729" s="115"/>
      <c r="E729" s="3"/>
      <c r="F729" s="3"/>
      <c r="G729" s="3"/>
    </row>
    <row r="730" spans="1:7" ht="20" customHeight="1">
      <c r="A730" s="48">
        <v>722</v>
      </c>
      <c r="B730" s="115"/>
      <c r="C730" s="115"/>
      <c r="E730" s="3"/>
      <c r="F730" s="3"/>
      <c r="G730" s="3"/>
    </row>
    <row r="731" spans="1:7" ht="20" customHeight="1">
      <c r="A731" s="48">
        <v>723</v>
      </c>
      <c r="B731" s="115"/>
      <c r="C731" s="115"/>
      <c r="E731" s="3"/>
      <c r="F731" s="3"/>
      <c r="G731" s="3"/>
    </row>
    <row r="732" spans="1:7" ht="20" customHeight="1">
      <c r="A732" s="48">
        <v>724</v>
      </c>
      <c r="B732" s="115"/>
      <c r="C732" s="115"/>
      <c r="E732" s="3"/>
      <c r="F732" s="3"/>
      <c r="G732" s="3"/>
    </row>
    <row r="733" spans="1:7" ht="20" customHeight="1">
      <c r="A733" s="48">
        <v>725</v>
      </c>
      <c r="B733" s="115"/>
      <c r="C733" s="115"/>
      <c r="E733" s="3"/>
      <c r="F733" s="3"/>
      <c r="G733" s="3"/>
    </row>
    <row r="734" spans="1:7" ht="20" customHeight="1">
      <c r="A734" s="48">
        <v>726</v>
      </c>
      <c r="B734" s="115"/>
      <c r="C734" s="115"/>
      <c r="E734" s="3"/>
      <c r="F734" s="3"/>
      <c r="G734" s="3"/>
    </row>
    <row r="735" spans="1:7" ht="20" customHeight="1">
      <c r="A735" s="48">
        <v>727</v>
      </c>
      <c r="B735" s="115"/>
      <c r="C735" s="115"/>
      <c r="E735" s="3"/>
      <c r="F735" s="3"/>
      <c r="G735" s="3"/>
    </row>
    <row r="736" spans="1:7" ht="20" customHeight="1">
      <c r="A736" s="48">
        <v>728</v>
      </c>
      <c r="B736" s="115"/>
      <c r="C736" s="115"/>
      <c r="E736" s="3"/>
      <c r="F736" s="3"/>
      <c r="G736" s="3"/>
    </row>
    <row r="737" spans="1:7" ht="20" customHeight="1">
      <c r="A737" s="48">
        <v>729</v>
      </c>
      <c r="B737" s="115"/>
      <c r="C737" s="115"/>
      <c r="E737" s="3"/>
      <c r="F737" s="3"/>
      <c r="G737" s="3"/>
    </row>
    <row r="738" spans="1:7" ht="20" customHeight="1">
      <c r="A738" s="48">
        <v>730</v>
      </c>
      <c r="B738" s="115"/>
      <c r="C738" s="115"/>
      <c r="E738" s="3"/>
      <c r="F738" s="3"/>
      <c r="G738" s="3"/>
    </row>
    <row r="739" spans="1:7" ht="20" customHeight="1">
      <c r="A739" s="48">
        <v>731</v>
      </c>
      <c r="B739" s="115"/>
      <c r="C739" s="115"/>
      <c r="E739" s="3"/>
      <c r="F739" s="3"/>
      <c r="G739" s="3"/>
    </row>
    <row r="740" spans="1:7" ht="20" customHeight="1">
      <c r="A740" s="48">
        <v>732</v>
      </c>
      <c r="B740" s="115"/>
      <c r="C740" s="115"/>
      <c r="E740" s="3"/>
      <c r="F740" s="3"/>
      <c r="G740" s="3"/>
    </row>
    <row r="741" spans="1:7" ht="20" customHeight="1">
      <c r="A741" s="48">
        <v>733</v>
      </c>
      <c r="B741" s="115"/>
      <c r="C741" s="115"/>
      <c r="E741" s="3"/>
      <c r="F741" s="3"/>
      <c r="G741" s="3"/>
    </row>
    <row r="742" spans="1:7" ht="20" customHeight="1">
      <c r="A742" s="48">
        <v>734</v>
      </c>
      <c r="B742" s="115"/>
      <c r="C742" s="115"/>
      <c r="E742" s="3"/>
      <c r="F742" s="3"/>
      <c r="G742" s="3"/>
    </row>
    <row r="743" spans="1:7" ht="20" customHeight="1">
      <c r="A743" s="48">
        <v>735</v>
      </c>
      <c r="B743" s="115"/>
      <c r="C743" s="115"/>
      <c r="E743" s="3"/>
      <c r="F743" s="3"/>
      <c r="G743" s="3"/>
    </row>
    <row r="744" spans="1:7" ht="20" customHeight="1">
      <c r="A744" s="48">
        <v>736</v>
      </c>
      <c r="B744" s="115"/>
      <c r="C744" s="115"/>
      <c r="E744" s="3"/>
      <c r="F744" s="3"/>
      <c r="G744" s="3"/>
    </row>
    <row r="745" spans="1:7" ht="20" customHeight="1">
      <c r="A745" s="48">
        <v>737</v>
      </c>
      <c r="B745" s="115"/>
      <c r="C745" s="115"/>
      <c r="E745" s="3"/>
      <c r="F745" s="3"/>
      <c r="G745" s="3"/>
    </row>
    <row r="746" spans="1:7" ht="20" customHeight="1">
      <c r="A746" s="48">
        <v>738</v>
      </c>
      <c r="B746" s="115"/>
      <c r="C746" s="115"/>
      <c r="E746" s="3"/>
      <c r="F746" s="3"/>
      <c r="G746" s="3"/>
    </row>
    <row r="747" spans="1:7" ht="20" customHeight="1">
      <c r="A747" s="48">
        <v>739</v>
      </c>
      <c r="B747" s="115"/>
      <c r="C747" s="115"/>
      <c r="E747" s="3"/>
      <c r="F747" s="3"/>
      <c r="G747" s="3"/>
    </row>
    <row r="748" spans="1:7" ht="20" customHeight="1">
      <c r="A748" s="48">
        <v>740</v>
      </c>
      <c r="B748" s="115"/>
      <c r="C748" s="115"/>
      <c r="E748" s="3"/>
      <c r="F748" s="3"/>
      <c r="G748" s="3"/>
    </row>
    <row r="749" spans="1:7" ht="20" customHeight="1">
      <c r="A749" s="48">
        <v>741</v>
      </c>
      <c r="B749" s="115"/>
      <c r="C749" s="115"/>
      <c r="E749" s="3"/>
      <c r="F749" s="3"/>
      <c r="G749" s="3"/>
    </row>
    <row r="750" spans="1:7" ht="20" customHeight="1">
      <c r="A750" s="48">
        <v>742</v>
      </c>
      <c r="B750" s="115"/>
      <c r="C750" s="115"/>
      <c r="E750" s="3"/>
      <c r="F750" s="3"/>
      <c r="G750" s="3"/>
    </row>
    <row r="751" spans="1:7" ht="20" customHeight="1">
      <c r="A751" s="48">
        <v>743</v>
      </c>
      <c r="B751" s="115"/>
      <c r="C751" s="115"/>
      <c r="E751" s="3"/>
      <c r="F751" s="3"/>
      <c r="G751" s="3"/>
    </row>
    <row r="752" spans="1:7" ht="20" customHeight="1">
      <c r="A752" s="48">
        <v>744</v>
      </c>
      <c r="B752" s="115"/>
      <c r="C752" s="115"/>
      <c r="E752" s="3"/>
      <c r="F752" s="3"/>
      <c r="G752" s="3"/>
    </row>
    <row r="753" spans="1:7" ht="20" customHeight="1">
      <c r="A753" s="48">
        <v>745</v>
      </c>
      <c r="B753" s="115"/>
      <c r="C753" s="115"/>
      <c r="E753" s="3"/>
      <c r="F753" s="3"/>
      <c r="G753" s="3"/>
    </row>
    <row r="754" spans="1:7" ht="20" customHeight="1">
      <c r="A754" s="48">
        <v>746</v>
      </c>
      <c r="B754" s="115"/>
      <c r="C754" s="115"/>
      <c r="E754" s="3"/>
      <c r="F754" s="3"/>
      <c r="G754" s="3"/>
    </row>
    <row r="755" spans="1:7" ht="20" customHeight="1">
      <c r="A755" s="48">
        <v>747</v>
      </c>
      <c r="B755" s="115"/>
      <c r="C755" s="115"/>
      <c r="E755" s="3"/>
      <c r="F755" s="3"/>
      <c r="G755" s="3"/>
    </row>
    <row r="756" spans="1:7" ht="20" customHeight="1">
      <c r="A756" s="48">
        <v>748</v>
      </c>
      <c r="B756" s="115"/>
      <c r="C756" s="115"/>
      <c r="E756" s="3"/>
      <c r="F756" s="3"/>
      <c r="G756" s="3"/>
    </row>
    <row r="757" spans="1:7" ht="20" customHeight="1">
      <c r="A757" s="48">
        <v>749</v>
      </c>
      <c r="B757" s="115"/>
      <c r="C757" s="115"/>
      <c r="E757" s="3"/>
      <c r="F757" s="3"/>
      <c r="G757" s="3"/>
    </row>
    <row r="758" spans="1:7" ht="20" customHeight="1">
      <c r="A758" s="48">
        <v>750</v>
      </c>
      <c r="B758" s="115"/>
      <c r="C758" s="115"/>
      <c r="E758" s="3"/>
      <c r="F758" s="3"/>
      <c r="G758" s="3"/>
    </row>
    <row r="759" spans="1:7" ht="20" customHeight="1">
      <c r="A759" s="48">
        <v>751</v>
      </c>
      <c r="B759" s="115"/>
      <c r="C759" s="115"/>
      <c r="E759" s="3"/>
      <c r="F759" s="3"/>
      <c r="G759" s="3"/>
    </row>
    <row r="760" spans="1:7" ht="20" customHeight="1">
      <c r="A760" s="48">
        <v>752</v>
      </c>
      <c r="B760" s="115"/>
      <c r="C760" s="115"/>
      <c r="E760" s="3"/>
      <c r="F760" s="3"/>
      <c r="G760" s="3"/>
    </row>
    <row r="761" spans="1:7" ht="20" customHeight="1">
      <c r="A761" s="48">
        <v>753</v>
      </c>
      <c r="B761" s="115"/>
      <c r="C761" s="115"/>
      <c r="E761" s="3"/>
      <c r="F761" s="3"/>
      <c r="G761" s="3"/>
    </row>
    <row r="762" spans="1:7" ht="20" customHeight="1">
      <c r="A762" s="48">
        <v>754</v>
      </c>
      <c r="B762" s="115"/>
      <c r="C762" s="115"/>
      <c r="E762" s="3"/>
      <c r="F762" s="3"/>
      <c r="G762" s="3"/>
    </row>
    <row r="763" spans="1:7" ht="20" customHeight="1">
      <c r="A763" s="48">
        <v>755</v>
      </c>
      <c r="B763" s="115"/>
      <c r="C763" s="115"/>
      <c r="E763" s="3"/>
      <c r="F763" s="3"/>
      <c r="G763" s="3"/>
    </row>
    <row r="764" spans="1:7" ht="20" customHeight="1">
      <c r="A764" s="48">
        <v>756</v>
      </c>
      <c r="B764" s="115"/>
      <c r="C764" s="115"/>
      <c r="E764" s="3"/>
      <c r="F764" s="3"/>
      <c r="G764" s="3"/>
    </row>
    <row r="765" spans="1:7" ht="20" customHeight="1">
      <c r="A765" s="48">
        <v>757</v>
      </c>
      <c r="B765" s="115"/>
      <c r="C765" s="115"/>
      <c r="E765" s="3"/>
      <c r="F765" s="3"/>
      <c r="G765" s="3"/>
    </row>
    <row r="766" spans="1:7" ht="20" customHeight="1">
      <c r="A766" s="48">
        <v>758</v>
      </c>
      <c r="B766" s="115"/>
      <c r="C766" s="115"/>
      <c r="E766" s="3"/>
      <c r="F766" s="3"/>
      <c r="G766" s="3"/>
    </row>
    <row r="767" spans="1:7" ht="20" customHeight="1">
      <c r="A767" s="48">
        <v>759</v>
      </c>
      <c r="B767" s="115"/>
      <c r="C767" s="115"/>
      <c r="E767" s="3"/>
      <c r="F767" s="3"/>
      <c r="G767" s="3"/>
    </row>
    <row r="768" spans="1:7" ht="20" customHeight="1">
      <c r="A768" s="48">
        <v>760</v>
      </c>
      <c r="B768" s="115"/>
      <c r="C768" s="115"/>
      <c r="E768" s="3"/>
      <c r="F768" s="3"/>
      <c r="G768" s="3"/>
    </row>
    <row r="769" spans="1:7" ht="20" customHeight="1">
      <c r="A769" s="48">
        <v>761</v>
      </c>
      <c r="B769" s="115"/>
      <c r="C769" s="115"/>
      <c r="E769" s="3"/>
      <c r="F769" s="3"/>
      <c r="G769" s="3"/>
    </row>
    <row r="770" spans="1:7" ht="20" customHeight="1">
      <c r="A770" s="48">
        <v>762</v>
      </c>
      <c r="B770" s="115"/>
      <c r="C770" s="115"/>
      <c r="E770" s="3"/>
      <c r="F770" s="3"/>
      <c r="G770" s="3"/>
    </row>
    <row r="771" spans="1:7" ht="20" customHeight="1">
      <c r="A771" s="48">
        <v>763</v>
      </c>
      <c r="B771" s="115"/>
      <c r="C771" s="115"/>
      <c r="E771" s="3"/>
      <c r="F771" s="3"/>
      <c r="G771" s="3"/>
    </row>
    <row r="772" spans="1:7" ht="20" customHeight="1">
      <c r="A772" s="48">
        <v>764</v>
      </c>
      <c r="B772" s="115"/>
      <c r="C772" s="115"/>
      <c r="E772" s="3"/>
      <c r="F772" s="3"/>
      <c r="G772" s="3"/>
    </row>
    <row r="773" spans="1:7" ht="20" customHeight="1">
      <c r="A773" s="48">
        <v>765</v>
      </c>
      <c r="B773" s="115"/>
      <c r="C773" s="115"/>
      <c r="E773" s="3"/>
      <c r="F773" s="3"/>
      <c r="G773" s="3"/>
    </row>
    <row r="774" spans="1:7" ht="20" customHeight="1">
      <c r="A774" s="48">
        <v>766</v>
      </c>
      <c r="B774" s="115"/>
      <c r="C774" s="115"/>
      <c r="E774" s="3"/>
      <c r="F774" s="3"/>
      <c r="G774" s="3"/>
    </row>
    <row r="775" spans="1:7" ht="20" customHeight="1">
      <c r="A775" s="48">
        <v>767</v>
      </c>
      <c r="B775" s="115"/>
      <c r="C775" s="115"/>
      <c r="E775" s="3"/>
      <c r="F775" s="3"/>
      <c r="G775" s="3"/>
    </row>
    <row r="776" spans="1:7" ht="20" customHeight="1">
      <c r="A776" s="48">
        <v>768</v>
      </c>
      <c r="B776" s="115"/>
      <c r="C776" s="115"/>
      <c r="E776" s="3"/>
      <c r="F776" s="3"/>
      <c r="G776" s="3"/>
    </row>
    <row r="777" spans="1:7" ht="20" customHeight="1">
      <c r="A777" s="48">
        <v>769</v>
      </c>
      <c r="B777" s="115"/>
      <c r="C777" s="115"/>
      <c r="E777" s="3"/>
      <c r="F777" s="3"/>
      <c r="G777" s="3"/>
    </row>
    <row r="778" spans="1:7" ht="20" customHeight="1">
      <c r="A778" s="48">
        <v>770</v>
      </c>
      <c r="B778" s="115"/>
      <c r="C778" s="115"/>
      <c r="E778" s="3"/>
      <c r="F778" s="3"/>
      <c r="G778" s="3"/>
    </row>
    <row r="779" spans="1:7" ht="20" customHeight="1">
      <c r="A779" s="48">
        <v>771</v>
      </c>
      <c r="B779" s="115"/>
      <c r="C779" s="115"/>
      <c r="E779" s="3"/>
      <c r="F779" s="3"/>
      <c r="G779" s="3"/>
    </row>
    <row r="780" spans="1:7" ht="20" customHeight="1">
      <c r="A780" s="48">
        <v>772</v>
      </c>
      <c r="B780" s="115"/>
      <c r="C780" s="115"/>
      <c r="E780" s="3"/>
      <c r="F780" s="3"/>
      <c r="G780" s="3"/>
    </row>
    <row r="781" spans="1:7" ht="20" customHeight="1">
      <c r="A781" s="48">
        <v>773</v>
      </c>
      <c r="B781" s="115"/>
      <c r="C781" s="115"/>
      <c r="E781" s="3"/>
      <c r="F781" s="3"/>
      <c r="G781" s="3"/>
    </row>
    <row r="782" spans="1:7" ht="20" customHeight="1">
      <c r="A782" s="48">
        <v>774</v>
      </c>
      <c r="B782" s="115"/>
      <c r="C782" s="115"/>
      <c r="E782" s="3"/>
      <c r="F782" s="3"/>
      <c r="G782" s="3"/>
    </row>
    <row r="783" spans="1:7" ht="20" customHeight="1">
      <c r="A783" s="48">
        <v>775</v>
      </c>
      <c r="B783" s="115"/>
      <c r="C783" s="115"/>
      <c r="E783" s="3"/>
      <c r="F783" s="3"/>
      <c r="G783" s="3"/>
    </row>
    <row r="784" spans="1:7" ht="20" customHeight="1">
      <c r="A784" s="48">
        <v>776</v>
      </c>
      <c r="B784" s="115"/>
      <c r="C784" s="115"/>
      <c r="E784" s="3"/>
      <c r="F784" s="3"/>
      <c r="G784" s="3"/>
    </row>
    <row r="785" spans="1:7" ht="20" customHeight="1">
      <c r="A785" s="48">
        <v>777</v>
      </c>
      <c r="B785" s="115"/>
      <c r="C785" s="115"/>
      <c r="E785" s="3"/>
      <c r="F785" s="3"/>
      <c r="G785" s="3"/>
    </row>
    <row r="786" spans="1:7" ht="20" customHeight="1">
      <c r="A786" s="48">
        <v>778</v>
      </c>
      <c r="B786" s="115"/>
      <c r="C786" s="115"/>
      <c r="E786" s="3"/>
      <c r="F786" s="3"/>
      <c r="G786" s="3"/>
    </row>
    <row r="787" spans="1:7" ht="20" customHeight="1">
      <c r="A787" s="48">
        <v>779</v>
      </c>
      <c r="B787" s="115"/>
      <c r="C787" s="115"/>
      <c r="E787" s="3"/>
      <c r="F787" s="3"/>
      <c r="G787" s="3"/>
    </row>
    <row r="788" spans="1:7" ht="20" customHeight="1">
      <c r="A788" s="48">
        <v>780</v>
      </c>
      <c r="B788" s="115"/>
      <c r="C788" s="115"/>
      <c r="E788" s="3"/>
      <c r="F788" s="3"/>
      <c r="G788" s="3"/>
    </row>
    <row r="789" spans="1:7" ht="20" customHeight="1">
      <c r="A789" s="48">
        <v>781</v>
      </c>
      <c r="B789" s="115"/>
      <c r="C789" s="115"/>
      <c r="E789" s="3"/>
      <c r="F789" s="3"/>
      <c r="G789" s="3"/>
    </row>
    <row r="790" spans="1:7" ht="20" customHeight="1">
      <c r="A790" s="48">
        <v>782</v>
      </c>
      <c r="B790" s="115"/>
      <c r="C790" s="115"/>
      <c r="E790" s="3"/>
      <c r="F790" s="3"/>
      <c r="G790" s="3"/>
    </row>
    <row r="791" spans="1:7" ht="20" customHeight="1">
      <c r="A791" s="48">
        <v>783</v>
      </c>
      <c r="B791" s="115"/>
      <c r="C791" s="115"/>
      <c r="E791" s="3"/>
      <c r="F791" s="3"/>
      <c r="G791" s="3"/>
    </row>
    <row r="792" spans="1:7" ht="20" customHeight="1">
      <c r="A792" s="48">
        <v>784</v>
      </c>
      <c r="B792" s="115"/>
      <c r="C792" s="115"/>
      <c r="E792" s="3"/>
      <c r="F792" s="3"/>
      <c r="G792" s="3"/>
    </row>
    <row r="793" spans="1:7" ht="20" customHeight="1">
      <c r="A793" s="48">
        <v>785</v>
      </c>
      <c r="B793" s="115"/>
      <c r="C793" s="115"/>
      <c r="E793" s="3"/>
      <c r="F793" s="3"/>
      <c r="G793" s="3"/>
    </row>
    <row r="794" spans="1:7" ht="20" customHeight="1">
      <c r="A794" s="48">
        <v>786</v>
      </c>
      <c r="B794" s="115"/>
      <c r="C794" s="115"/>
      <c r="E794" s="3"/>
      <c r="F794" s="3"/>
      <c r="G794" s="3"/>
    </row>
    <row r="795" spans="1:7" ht="20" customHeight="1">
      <c r="A795" s="48">
        <v>787</v>
      </c>
      <c r="B795" s="115"/>
      <c r="C795" s="115"/>
      <c r="E795" s="3"/>
      <c r="F795" s="3"/>
      <c r="G795" s="3"/>
    </row>
    <row r="796" spans="1:7" ht="20" customHeight="1">
      <c r="A796" s="48">
        <v>788</v>
      </c>
      <c r="B796" s="115"/>
      <c r="C796" s="115"/>
      <c r="E796" s="3"/>
      <c r="F796" s="3"/>
      <c r="G796" s="3"/>
    </row>
    <row r="797" spans="1:7" ht="20" customHeight="1">
      <c r="A797" s="48">
        <v>789</v>
      </c>
      <c r="B797" s="115"/>
      <c r="C797" s="115"/>
      <c r="E797" s="3"/>
      <c r="F797" s="3"/>
      <c r="G797" s="3"/>
    </row>
    <row r="798" spans="1:7" ht="20" customHeight="1">
      <c r="A798" s="48">
        <v>790</v>
      </c>
      <c r="B798" s="115"/>
      <c r="C798" s="115"/>
      <c r="E798" s="3"/>
      <c r="F798" s="3"/>
      <c r="G798" s="3"/>
    </row>
    <row r="799" spans="1:7" ht="20" customHeight="1">
      <c r="A799" s="48">
        <v>791</v>
      </c>
      <c r="B799" s="115"/>
      <c r="C799" s="115"/>
      <c r="E799" s="3"/>
      <c r="F799" s="3"/>
      <c r="G799" s="3"/>
    </row>
    <row r="800" spans="1:7" ht="20" customHeight="1">
      <c r="A800" s="48">
        <v>792</v>
      </c>
      <c r="B800" s="115"/>
      <c r="C800" s="115"/>
      <c r="E800" s="3"/>
      <c r="F800" s="3"/>
      <c r="G800" s="3"/>
    </row>
    <row r="801" spans="1:7" ht="20" customHeight="1">
      <c r="A801" s="48">
        <v>793</v>
      </c>
      <c r="B801" s="115"/>
      <c r="C801" s="115"/>
      <c r="E801" s="3"/>
      <c r="F801" s="3"/>
      <c r="G801" s="3"/>
    </row>
    <row r="802" spans="1:7" ht="20" customHeight="1">
      <c r="A802" s="48">
        <v>794</v>
      </c>
      <c r="B802" s="115"/>
      <c r="C802" s="115"/>
      <c r="E802" s="3"/>
      <c r="F802" s="3"/>
      <c r="G802" s="3"/>
    </row>
    <row r="803" spans="1:7" ht="20" customHeight="1">
      <c r="A803" s="48">
        <v>795</v>
      </c>
      <c r="B803" s="115"/>
      <c r="C803" s="115"/>
      <c r="E803" s="3"/>
      <c r="F803" s="3"/>
      <c r="G803" s="3"/>
    </row>
    <row r="804" spans="1:7" ht="20" customHeight="1">
      <c r="A804" s="48">
        <v>796</v>
      </c>
      <c r="B804" s="115"/>
      <c r="C804" s="115"/>
      <c r="E804" s="3"/>
      <c r="F804" s="3"/>
      <c r="G804" s="3"/>
    </row>
    <row r="805" spans="1:7" ht="20" customHeight="1">
      <c r="A805" s="48">
        <v>797</v>
      </c>
      <c r="B805" s="115"/>
      <c r="C805" s="115"/>
      <c r="E805" s="3"/>
      <c r="F805" s="3"/>
      <c r="G805" s="3"/>
    </row>
    <row r="806" spans="1:7" ht="20" customHeight="1">
      <c r="A806" s="48">
        <v>798</v>
      </c>
      <c r="B806" s="115"/>
      <c r="C806" s="115"/>
      <c r="E806" s="3"/>
      <c r="F806" s="3"/>
      <c r="G806" s="3"/>
    </row>
    <row r="807" spans="1:7" ht="20" customHeight="1">
      <c r="A807" s="48">
        <v>799</v>
      </c>
      <c r="B807" s="115"/>
      <c r="C807" s="115"/>
      <c r="E807" s="3"/>
      <c r="F807" s="3"/>
      <c r="G807" s="3"/>
    </row>
    <row r="808" spans="1:7" ht="20" customHeight="1">
      <c r="A808" s="48">
        <v>800</v>
      </c>
      <c r="B808" s="115"/>
      <c r="C808" s="115"/>
      <c r="E808" s="3"/>
      <c r="F808" s="3"/>
      <c r="G808" s="3"/>
    </row>
    <row r="809" spans="1:7" ht="20" customHeight="1">
      <c r="A809" s="48">
        <v>801</v>
      </c>
      <c r="B809" s="115"/>
      <c r="C809" s="115"/>
      <c r="E809" s="3"/>
      <c r="F809" s="3"/>
      <c r="G809" s="3"/>
    </row>
    <row r="810" spans="1:7" ht="20" customHeight="1">
      <c r="A810" s="48">
        <v>802</v>
      </c>
      <c r="B810" s="115"/>
      <c r="C810" s="115"/>
      <c r="E810" s="3"/>
      <c r="F810" s="3"/>
      <c r="G810" s="3"/>
    </row>
    <row r="811" spans="1:7" ht="20" customHeight="1">
      <c r="A811" s="48">
        <v>803</v>
      </c>
      <c r="B811" s="115"/>
      <c r="C811" s="115"/>
      <c r="E811" s="3"/>
      <c r="F811" s="3"/>
      <c r="G811" s="3"/>
    </row>
    <row r="812" spans="1:7" ht="20" customHeight="1">
      <c r="A812" s="48">
        <v>804</v>
      </c>
      <c r="B812" s="115"/>
      <c r="C812" s="115"/>
      <c r="E812" s="3"/>
      <c r="F812" s="3"/>
      <c r="G812" s="3"/>
    </row>
    <row r="813" spans="1:7" ht="20" customHeight="1">
      <c r="A813" s="48">
        <v>805</v>
      </c>
      <c r="B813" s="115"/>
      <c r="C813" s="115"/>
      <c r="E813" s="3"/>
      <c r="F813" s="3"/>
      <c r="G813" s="3"/>
    </row>
    <row r="814" spans="1:7" ht="20" customHeight="1">
      <c r="A814" s="48">
        <v>806</v>
      </c>
      <c r="B814" s="115"/>
      <c r="C814" s="115"/>
      <c r="E814" s="3"/>
      <c r="F814" s="3"/>
      <c r="G814" s="3"/>
    </row>
    <row r="815" spans="1:7" ht="20" customHeight="1">
      <c r="A815" s="48">
        <v>807</v>
      </c>
      <c r="B815" s="115"/>
      <c r="C815" s="115"/>
      <c r="E815" s="3"/>
      <c r="F815" s="3"/>
      <c r="G815" s="3"/>
    </row>
    <row r="816" spans="1:7" ht="20" customHeight="1">
      <c r="A816" s="48">
        <v>808</v>
      </c>
      <c r="B816" s="115"/>
      <c r="C816" s="115"/>
      <c r="E816" s="3"/>
      <c r="F816" s="3"/>
      <c r="G816" s="3"/>
    </row>
    <row r="817" spans="1:7" ht="20" customHeight="1">
      <c r="A817" s="48">
        <v>809</v>
      </c>
      <c r="B817" s="115"/>
      <c r="C817" s="115"/>
      <c r="E817" s="3"/>
      <c r="F817" s="3"/>
      <c r="G817" s="3"/>
    </row>
    <row r="818" spans="1:7" ht="20" customHeight="1">
      <c r="A818" s="48">
        <v>810</v>
      </c>
      <c r="B818" s="115"/>
      <c r="C818" s="115"/>
      <c r="E818" s="3"/>
      <c r="F818" s="3"/>
      <c r="G818" s="3"/>
    </row>
    <row r="819" spans="1:7" ht="20" customHeight="1">
      <c r="A819" s="48">
        <v>811</v>
      </c>
      <c r="B819" s="115"/>
      <c r="C819" s="115"/>
      <c r="E819" s="3"/>
      <c r="F819" s="3"/>
      <c r="G819" s="3"/>
    </row>
    <row r="820" spans="1:7" ht="20" customHeight="1">
      <c r="A820" s="48">
        <v>812</v>
      </c>
      <c r="B820" s="115"/>
      <c r="C820" s="115"/>
      <c r="E820" s="3"/>
      <c r="F820" s="3"/>
      <c r="G820" s="3"/>
    </row>
    <row r="821" spans="1:7" ht="20" customHeight="1">
      <c r="A821" s="48">
        <v>813</v>
      </c>
      <c r="B821" s="115"/>
      <c r="C821" s="115"/>
      <c r="E821" s="3"/>
      <c r="F821" s="3"/>
      <c r="G821" s="3"/>
    </row>
    <row r="822" spans="1:7" ht="20" customHeight="1">
      <c r="A822" s="48">
        <v>814</v>
      </c>
      <c r="B822" s="115"/>
      <c r="C822" s="115"/>
      <c r="E822" s="3"/>
      <c r="F822" s="3"/>
      <c r="G822" s="3"/>
    </row>
    <row r="823" spans="1:7" ht="20" customHeight="1">
      <c r="A823" s="48">
        <v>815</v>
      </c>
      <c r="B823" s="115"/>
      <c r="C823" s="115"/>
      <c r="E823" s="3"/>
      <c r="F823" s="3"/>
      <c r="G823" s="3"/>
    </row>
    <row r="824" spans="1:7" ht="20" customHeight="1">
      <c r="A824" s="48">
        <v>816</v>
      </c>
      <c r="B824" s="115"/>
      <c r="C824" s="115"/>
      <c r="E824" s="3"/>
      <c r="F824" s="3"/>
      <c r="G824" s="3"/>
    </row>
    <row r="825" spans="1:7" ht="20" customHeight="1">
      <c r="A825" s="48">
        <v>817</v>
      </c>
      <c r="B825" s="115"/>
      <c r="C825" s="115"/>
      <c r="E825" s="3"/>
      <c r="F825" s="3"/>
      <c r="G825" s="3"/>
    </row>
    <row r="826" spans="1:7" ht="20" customHeight="1">
      <c r="A826" s="48">
        <v>818</v>
      </c>
      <c r="B826" s="115"/>
      <c r="C826" s="115"/>
      <c r="E826" s="3"/>
      <c r="F826" s="3"/>
      <c r="G826" s="3"/>
    </row>
    <row r="827" spans="1:7" ht="20" customHeight="1">
      <c r="A827" s="48">
        <v>819</v>
      </c>
      <c r="B827" s="115"/>
      <c r="C827" s="115"/>
      <c r="E827" s="3"/>
      <c r="F827" s="3"/>
      <c r="G827" s="3"/>
    </row>
    <row r="828" spans="1:7" ht="20" customHeight="1">
      <c r="A828" s="48">
        <v>820</v>
      </c>
      <c r="B828" s="115"/>
      <c r="C828" s="115"/>
      <c r="E828" s="3"/>
      <c r="F828" s="3"/>
      <c r="G828" s="3"/>
    </row>
    <row r="829" spans="1:7" ht="20" customHeight="1">
      <c r="A829" s="48">
        <v>821</v>
      </c>
      <c r="B829" s="115"/>
      <c r="C829" s="115"/>
      <c r="E829" s="3"/>
      <c r="F829" s="3"/>
      <c r="G829" s="3"/>
    </row>
    <row r="830" spans="1:7" ht="20" customHeight="1">
      <c r="A830" s="48">
        <v>822</v>
      </c>
      <c r="B830" s="115"/>
      <c r="C830" s="115"/>
      <c r="E830" s="3"/>
      <c r="F830" s="3"/>
      <c r="G830" s="3"/>
    </row>
    <row r="831" spans="1:7" ht="20" customHeight="1">
      <c r="A831" s="48">
        <v>823</v>
      </c>
      <c r="B831" s="115"/>
      <c r="C831" s="115"/>
      <c r="E831" s="3"/>
      <c r="F831" s="3"/>
      <c r="G831" s="3"/>
    </row>
    <row r="832" spans="1:7" ht="20" customHeight="1">
      <c r="A832" s="48">
        <v>824</v>
      </c>
      <c r="B832" s="115"/>
      <c r="C832" s="115"/>
      <c r="E832" s="3"/>
      <c r="F832" s="3"/>
      <c r="G832" s="3"/>
    </row>
    <row r="833" spans="1:7" ht="20" customHeight="1">
      <c r="A833" s="48">
        <v>825</v>
      </c>
      <c r="B833" s="115"/>
      <c r="C833" s="115"/>
      <c r="E833" s="3"/>
      <c r="F833" s="3"/>
      <c r="G833" s="3"/>
    </row>
    <row r="834" spans="1:7" ht="20" customHeight="1">
      <c r="A834" s="48">
        <v>826</v>
      </c>
      <c r="B834" s="115"/>
      <c r="C834" s="115"/>
      <c r="E834" s="3"/>
      <c r="F834" s="3"/>
      <c r="G834" s="3"/>
    </row>
    <row r="835" spans="1:7" ht="20" customHeight="1">
      <c r="A835" s="48">
        <v>827</v>
      </c>
      <c r="B835" s="115"/>
      <c r="C835" s="115"/>
      <c r="E835" s="3"/>
      <c r="F835" s="3"/>
      <c r="G835" s="3"/>
    </row>
    <row r="836" spans="1:7" ht="20" customHeight="1">
      <c r="A836" s="48">
        <v>828</v>
      </c>
      <c r="B836" s="115"/>
      <c r="C836" s="115"/>
      <c r="E836" s="3"/>
      <c r="F836" s="3"/>
      <c r="G836" s="3"/>
    </row>
    <row r="837" spans="1:7" ht="20" customHeight="1">
      <c r="A837" s="48">
        <v>829</v>
      </c>
      <c r="B837" s="115"/>
      <c r="C837" s="115"/>
      <c r="E837" s="3"/>
      <c r="F837" s="3"/>
      <c r="G837" s="3"/>
    </row>
    <row r="838" spans="1:7" ht="20" customHeight="1">
      <c r="A838" s="48">
        <v>830</v>
      </c>
      <c r="B838" s="115"/>
      <c r="C838" s="115"/>
      <c r="E838" s="3"/>
      <c r="F838" s="3"/>
      <c r="G838" s="3"/>
    </row>
    <row r="839" spans="1:7" ht="20" customHeight="1">
      <c r="A839" s="48">
        <v>831</v>
      </c>
      <c r="B839" s="115"/>
      <c r="C839" s="115"/>
      <c r="E839" s="3"/>
      <c r="F839" s="3"/>
      <c r="G839" s="3"/>
    </row>
    <row r="840" spans="1:7" ht="20" customHeight="1">
      <c r="A840" s="48">
        <v>832</v>
      </c>
      <c r="B840" s="115"/>
      <c r="C840" s="115"/>
      <c r="E840" s="3"/>
      <c r="F840" s="3"/>
      <c r="G840" s="3"/>
    </row>
    <row r="841" spans="1:7" ht="20" customHeight="1">
      <c r="A841" s="48">
        <v>833</v>
      </c>
      <c r="B841" s="115"/>
      <c r="C841" s="115"/>
      <c r="E841" s="3"/>
      <c r="F841" s="3"/>
      <c r="G841" s="3"/>
    </row>
    <row r="842" spans="1:7" ht="20" customHeight="1">
      <c r="A842" s="48">
        <v>834</v>
      </c>
      <c r="B842" s="115"/>
      <c r="C842" s="115"/>
      <c r="E842" s="3"/>
      <c r="F842" s="3"/>
      <c r="G842" s="3"/>
    </row>
    <row r="843" spans="1:7" ht="20" customHeight="1">
      <c r="A843" s="48">
        <v>835</v>
      </c>
      <c r="B843" s="115"/>
      <c r="C843" s="115"/>
      <c r="E843" s="3"/>
      <c r="F843" s="3"/>
      <c r="G843" s="3"/>
    </row>
    <row r="844" spans="1:7" ht="20" customHeight="1">
      <c r="A844" s="48">
        <v>836</v>
      </c>
      <c r="B844" s="115"/>
      <c r="C844" s="115"/>
      <c r="E844" s="3"/>
      <c r="F844" s="3"/>
      <c r="G844" s="3"/>
    </row>
    <row r="845" spans="1:7" ht="20" customHeight="1">
      <c r="A845" s="48">
        <v>837</v>
      </c>
      <c r="B845" s="115"/>
      <c r="C845" s="115"/>
      <c r="E845" s="3"/>
      <c r="F845" s="3"/>
      <c r="G845" s="3"/>
    </row>
    <row r="846" spans="1:7" ht="20" customHeight="1">
      <c r="A846" s="48">
        <v>838</v>
      </c>
      <c r="B846" s="115"/>
      <c r="C846" s="115"/>
      <c r="E846" s="3"/>
      <c r="F846" s="3"/>
      <c r="G846" s="3"/>
    </row>
    <row r="847" spans="1:7" ht="20" customHeight="1">
      <c r="A847" s="48">
        <v>839</v>
      </c>
      <c r="B847" s="115"/>
      <c r="C847" s="115"/>
      <c r="E847" s="3"/>
      <c r="F847" s="3"/>
      <c r="G847" s="3"/>
    </row>
    <row r="848" spans="1:7" ht="20" customHeight="1">
      <c r="A848" s="48">
        <v>840</v>
      </c>
      <c r="B848" s="115"/>
      <c r="C848" s="115"/>
      <c r="E848" s="3"/>
      <c r="F848" s="3"/>
      <c r="G848" s="3"/>
    </row>
    <row r="849" spans="1:7" ht="20" customHeight="1">
      <c r="A849" s="48">
        <v>841</v>
      </c>
      <c r="B849" s="115"/>
      <c r="C849" s="115"/>
      <c r="E849" s="3"/>
      <c r="F849" s="3"/>
      <c r="G849" s="3"/>
    </row>
    <row r="850" spans="1:7" ht="20" customHeight="1">
      <c r="A850" s="48">
        <v>842</v>
      </c>
      <c r="B850" s="115"/>
      <c r="C850" s="115"/>
      <c r="E850" s="3"/>
      <c r="F850" s="3"/>
      <c r="G850" s="3"/>
    </row>
    <row r="851" spans="1:7" ht="20" customHeight="1">
      <c r="A851" s="48">
        <v>843</v>
      </c>
      <c r="B851" s="115"/>
      <c r="C851" s="115"/>
      <c r="E851" s="3"/>
      <c r="F851" s="3"/>
      <c r="G851" s="3"/>
    </row>
    <row r="852" spans="1:7" ht="20" customHeight="1">
      <c r="A852" s="48">
        <v>844</v>
      </c>
      <c r="B852" s="115"/>
      <c r="C852" s="115"/>
      <c r="E852" s="3"/>
      <c r="F852" s="3"/>
      <c r="G852" s="3"/>
    </row>
    <row r="853" spans="1:7" ht="20" customHeight="1">
      <c r="A853" s="48">
        <v>845</v>
      </c>
      <c r="B853" s="115"/>
      <c r="C853" s="115"/>
      <c r="E853" s="3"/>
      <c r="F853" s="3"/>
      <c r="G853" s="3"/>
    </row>
    <row r="854" spans="1:7" ht="20" customHeight="1">
      <c r="A854" s="48">
        <v>846</v>
      </c>
      <c r="B854" s="115"/>
      <c r="C854" s="115"/>
      <c r="E854" s="3"/>
      <c r="F854" s="3"/>
      <c r="G854" s="3"/>
    </row>
    <row r="855" spans="1:7" ht="20" customHeight="1">
      <c r="A855" s="48">
        <v>847</v>
      </c>
      <c r="B855" s="115"/>
      <c r="C855" s="115"/>
      <c r="E855" s="3"/>
      <c r="F855" s="3"/>
      <c r="G855" s="3"/>
    </row>
    <row r="856" spans="1:7" ht="20" customHeight="1">
      <c r="A856" s="48">
        <v>848</v>
      </c>
      <c r="B856" s="115"/>
      <c r="C856" s="115"/>
      <c r="E856" s="3"/>
      <c r="F856" s="3"/>
      <c r="G856" s="3"/>
    </row>
    <row r="857" spans="1:7" ht="20" customHeight="1">
      <c r="A857" s="48">
        <v>849</v>
      </c>
      <c r="B857" s="115"/>
      <c r="C857" s="115"/>
      <c r="E857" s="3"/>
      <c r="F857" s="3"/>
      <c r="G857" s="3"/>
    </row>
    <row r="858" spans="1:7" ht="20" customHeight="1">
      <c r="A858" s="48">
        <v>850</v>
      </c>
      <c r="B858" s="115"/>
      <c r="C858" s="115"/>
      <c r="E858" s="3"/>
      <c r="F858" s="3"/>
      <c r="G858" s="3"/>
    </row>
    <row r="859" spans="1:7" ht="20" customHeight="1">
      <c r="A859" s="48">
        <v>851</v>
      </c>
      <c r="B859" s="115"/>
      <c r="C859" s="115"/>
      <c r="E859" s="3"/>
      <c r="F859" s="3"/>
      <c r="G859" s="3"/>
    </row>
    <row r="860" spans="1:7" ht="20" customHeight="1">
      <c r="A860" s="48">
        <v>852</v>
      </c>
      <c r="B860" s="115"/>
      <c r="C860" s="115"/>
      <c r="E860" s="3"/>
      <c r="F860" s="3"/>
      <c r="G860" s="3"/>
    </row>
    <row r="861" spans="1:7" ht="20" customHeight="1">
      <c r="A861" s="48">
        <v>853</v>
      </c>
      <c r="B861" s="115"/>
      <c r="C861" s="115"/>
      <c r="E861" s="3"/>
      <c r="F861" s="3"/>
      <c r="G861" s="3"/>
    </row>
    <row r="862" spans="1:7" ht="20" customHeight="1">
      <c r="A862" s="48">
        <v>854</v>
      </c>
      <c r="B862" s="115"/>
      <c r="C862" s="115"/>
      <c r="E862" s="3"/>
      <c r="F862" s="3"/>
      <c r="G862" s="3"/>
    </row>
    <row r="863" spans="1:7" ht="20" customHeight="1">
      <c r="A863" s="48">
        <v>855</v>
      </c>
      <c r="B863" s="115"/>
      <c r="C863" s="115"/>
      <c r="E863" s="3"/>
      <c r="F863" s="3"/>
      <c r="G863" s="3"/>
    </row>
    <row r="864" spans="1:7" ht="20" customHeight="1">
      <c r="A864" s="48">
        <v>856</v>
      </c>
      <c r="B864" s="115"/>
      <c r="C864" s="115"/>
      <c r="E864" s="3"/>
      <c r="F864" s="3"/>
      <c r="G864" s="3"/>
    </row>
    <row r="865" spans="1:7" ht="20" customHeight="1">
      <c r="A865" s="48">
        <v>857</v>
      </c>
      <c r="B865" s="115"/>
      <c r="C865" s="115"/>
      <c r="E865" s="3"/>
      <c r="F865" s="3"/>
      <c r="G865" s="3"/>
    </row>
    <row r="866" spans="1:7" ht="20" customHeight="1">
      <c r="A866" s="48">
        <v>858</v>
      </c>
      <c r="B866" s="115"/>
      <c r="C866" s="115"/>
      <c r="E866" s="3"/>
      <c r="F866" s="3"/>
      <c r="G866" s="3"/>
    </row>
    <row r="867" spans="1:7" ht="20" customHeight="1">
      <c r="A867" s="48">
        <v>859</v>
      </c>
      <c r="B867" s="115"/>
      <c r="C867" s="115"/>
      <c r="E867" s="3"/>
      <c r="F867" s="3"/>
      <c r="G867" s="3"/>
    </row>
    <row r="868" spans="1:7" ht="20" customHeight="1">
      <c r="A868" s="48">
        <v>860</v>
      </c>
      <c r="B868" s="115"/>
      <c r="C868" s="115"/>
      <c r="E868" s="3"/>
      <c r="F868" s="3"/>
      <c r="G868" s="3"/>
    </row>
    <row r="869" spans="1:7" ht="20" customHeight="1">
      <c r="A869" s="48">
        <v>861</v>
      </c>
      <c r="B869" s="115"/>
      <c r="C869" s="115"/>
      <c r="E869" s="3"/>
      <c r="F869" s="3"/>
      <c r="G869" s="3"/>
    </row>
    <row r="870" spans="1:7" ht="20" customHeight="1">
      <c r="A870" s="48">
        <v>862</v>
      </c>
      <c r="B870" s="115"/>
      <c r="C870" s="115"/>
      <c r="E870" s="3"/>
      <c r="F870" s="3"/>
      <c r="G870" s="3"/>
    </row>
    <row r="871" spans="1:7" ht="20" customHeight="1">
      <c r="A871" s="48">
        <v>863</v>
      </c>
      <c r="B871" s="115"/>
      <c r="C871" s="115"/>
      <c r="E871" s="3"/>
      <c r="F871" s="3"/>
      <c r="G871" s="3"/>
    </row>
    <row r="872" spans="1:7" ht="20" customHeight="1">
      <c r="A872" s="48">
        <v>864</v>
      </c>
      <c r="B872" s="115"/>
      <c r="C872" s="115"/>
      <c r="E872" s="3"/>
      <c r="F872" s="3"/>
      <c r="G872" s="3"/>
    </row>
    <row r="873" spans="1:7" ht="20" customHeight="1">
      <c r="A873" s="48">
        <v>865</v>
      </c>
      <c r="B873" s="115"/>
      <c r="C873" s="115"/>
      <c r="E873" s="3"/>
      <c r="F873" s="3"/>
      <c r="G873" s="3"/>
    </row>
    <row r="874" spans="1:7" ht="20" customHeight="1">
      <c r="A874" s="48">
        <v>866</v>
      </c>
      <c r="B874" s="115"/>
      <c r="C874" s="115"/>
      <c r="E874" s="3"/>
      <c r="F874" s="3"/>
      <c r="G874" s="3"/>
    </row>
    <row r="875" spans="1:7" ht="20" customHeight="1">
      <c r="A875" s="48">
        <v>867</v>
      </c>
      <c r="B875" s="115"/>
      <c r="C875" s="115"/>
      <c r="E875" s="3"/>
      <c r="F875" s="3"/>
      <c r="G875" s="3"/>
    </row>
    <row r="876" spans="1:7" ht="20" customHeight="1">
      <c r="A876" s="48">
        <v>868</v>
      </c>
      <c r="B876" s="115"/>
      <c r="C876" s="115"/>
      <c r="E876" s="3"/>
      <c r="F876" s="3"/>
      <c r="G876" s="3"/>
    </row>
    <row r="877" spans="1:7" ht="20" customHeight="1">
      <c r="A877" s="48">
        <v>869</v>
      </c>
      <c r="B877" s="115"/>
      <c r="C877" s="115"/>
      <c r="E877" s="3"/>
      <c r="F877" s="3"/>
      <c r="G877" s="3"/>
    </row>
    <row r="878" spans="1:7" ht="20" customHeight="1">
      <c r="A878" s="48">
        <v>870</v>
      </c>
      <c r="B878" s="115"/>
      <c r="C878" s="115"/>
      <c r="E878" s="3"/>
      <c r="F878" s="3"/>
      <c r="G878" s="3"/>
    </row>
    <row r="879" spans="1:7" ht="20" customHeight="1">
      <c r="A879" s="48">
        <v>871</v>
      </c>
      <c r="B879" s="115"/>
      <c r="C879" s="115"/>
      <c r="E879" s="3"/>
      <c r="F879" s="3"/>
      <c r="G879" s="3"/>
    </row>
    <row r="880" spans="1:7" ht="20" customHeight="1">
      <c r="A880" s="48">
        <v>872</v>
      </c>
      <c r="B880" s="115"/>
      <c r="C880" s="115"/>
      <c r="E880" s="3"/>
      <c r="F880" s="3"/>
      <c r="G880" s="3"/>
    </row>
    <row r="881" spans="1:7" ht="20" customHeight="1">
      <c r="A881" s="48">
        <v>873</v>
      </c>
      <c r="B881" s="115"/>
      <c r="C881" s="115"/>
      <c r="E881" s="3"/>
      <c r="F881" s="3"/>
      <c r="G881" s="3"/>
    </row>
    <row r="882" spans="1:7" ht="20" customHeight="1">
      <c r="A882" s="48">
        <v>874</v>
      </c>
      <c r="B882" s="115"/>
      <c r="C882" s="115"/>
      <c r="E882" s="3"/>
      <c r="F882" s="3"/>
      <c r="G882" s="3"/>
    </row>
    <row r="883" spans="1:7" ht="20" customHeight="1">
      <c r="A883" s="48">
        <v>875</v>
      </c>
      <c r="B883" s="115"/>
      <c r="C883" s="115"/>
      <c r="E883" s="3"/>
      <c r="F883" s="3"/>
      <c r="G883" s="3"/>
    </row>
    <row r="884" spans="1:7" ht="20" customHeight="1">
      <c r="A884" s="48">
        <v>876</v>
      </c>
      <c r="B884" s="115"/>
      <c r="C884" s="115"/>
      <c r="E884" s="3"/>
      <c r="F884" s="3"/>
      <c r="G884" s="3"/>
    </row>
    <row r="885" spans="1:7" ht="20" customHeight="1">
      <c r="A885" s="48">
        <v>877</v>
      </c>
      <c r="B885" s="115"/>
      <c r="C885" s="115"/>
      <c r="E885" s="3"/>
      <c r="F885" s="3"/>
      <c r="G885" s="3"/>
    </row>
    <row r="886" spans="1:7" ht="20" customHeight="1">
      <c r="A886" s="48">
        <v>878</v>
      </c>
      <c r="B886" s="115"/>
      <c r="C886" s="115"/>
      <c r="E886" s="3"/>
      <c r="F886" s="3"/>
      <c r="G886" s="3"/>
    </row>
    <row r="887" spans="1:7" ht="20" customHeight="1">
      <c r="A887" s="48">
        <v>879</v>
      </c>
      <c r="B887" s="115"/>
      <c r="C887" s="115"/>
      <c r="E887" s="3"/>
      <c r="F887" s="3"/>
      <c r="G887" s="3"/>
    </row>
    <row r="888" spans="1:7" ht="20" customHeight="1">
      <c r="A888" s="48">
        <v>880</v>
      </c>
      <c r="B888" s="115"/>
      <c r="C888" s="115"/>
      <c r="E888" s="3"/>
      <c r="F888" s="3"/>
      <c r="G888" s="3"/>
    </row>
    <row r="889" spans="1:7" ht="20" customHeight="1">
      <c r="A889" s="48">
        <v>881</v>
      </c>
      <c r="B889" s="115"/>
      <c r="C889" s="115"/>
      <c r="E889" s="3"/>
      <c r="F889" s="3"/>
      <c r="G889" s="3"/>
    </row>
    <row r="890" spans="1:7" ht="20" customHeight="1">
      <c r="A890" s="48">
        <v>882</v>
      </c>
      <c r="B890" s="115"/>
      <c r="C890" s="115"/>
      <c r="E890" s="3"/>
      <c r="F890" s="3"/>
      <c r="G890" s="3"/>
    </row>
    <row r="891" spans="1:7" ht="20" customHeight="1">
      <c r="A891" s="48">
        <v>883</v>
      </c>
      <c r="B891" s="115"/>
      <c r="C891" s="115"/>
      <c r="E891" s="3"/>
      <c r="F891" s="3"/>
      <c r="G891" s="3"/>
    </row>
    <row r="892" spans="1:7" ht="20" customHeight="1">
      <c r="A892" s="48">
        <v>884</v>
      </c>
      <c r="B892" s="115"/>
      <c r="C892" s="115"/>
      <c r="E892" s="3"/>
      <c r="F892" s="3"/>
      <c r="G892" s="3"/>
    </row>
    <row r="893" spans="1:7" ht="20" customHeight="1">
      <c r="A893" s="48">
        <v>885</v>
      </c>
      <c r="B893" s="115"/>
      <c r="C893" s="115"/>
      <c r="E893" s="3"/>
      <c r="F893" s="3"/>
      <c r="G893" s="3"/>
    </row>
    <row r="894" spans="1:7" ht="20" customHeight="1">
      <c r="A894" s="48">
        <v>886</v>
      </c>
      <c r="B894" s="115"/>
      <c r="C894" s="115"/>
      <c r="E894" s="3"/>
      <c r="F894" s="3"/>
      <c r="G894" s="3"/>
    </row>
    <row r="895" spans="1:7" ht="20" customHeight="1">
      <c r="A895" s="48">
        <v>887</v>
      </c>
      <c r="B895" s="115"/>
      <c r="C895" s="115"/>
      <c r="E895" s="3"/>
      <c r="F895" s="3"/>
      <c r="G895" s="3"/>
    </row>
    <row r="896" spans="1:7" ht="20" customHeight="1">
      <c r="A896" s="48">
        <v>888</v>
      </c>
      <c r="B896" s="115"/>
      <c r="C896" s="115"/>
      <c r="E896" s="3"/>
      <c r="F896" s="3"/>
      <c r="G896" s="3"/>
    </row>
    <row r="897" spans="1:7" ht="20" customHeight="1">
      <c r="A897" s="48">
        <v>889</v>
      </c>
      <c r="B897" s="115"/>
      <c r="C897" s="115"/>
      <c r="E897" s="3"/>
      <c r="F897" s="3"/>
      <c r="G897" s="3"/>
    </row>
    <row r="898" spans="1:7" ht="20" customHeight="1">
      <c r="A898" s="48">
        <v>890</v>
      </c>
      <c r="B898" s="115"/>
      <c r="C898" s="115"/>
      <c r="E898" s="3"/>
      <c r="F898" s="3"/>
      <c r="G898" s="3"/>
    </row>
    <row r="899" spans="1:7" ht="20" customHeight="1">
      <c r="A899" s="48">
        <v>891</v>
      </c>
      <c r="B899" s="115"/>
      <c r="C899" s="115"/>
      <c r="E899" s="3"/>
      <c r="F899" s="3"/>
      <c r="G899" s="3"/>
    </row>
    <row r="900" spans="1:7" ht="20" customHeight="1">
      <c r="A900" s="48">
        <v>892</v>
      </c>
      <c r="B900" s="115"/>
      <c r="C900" s="115"/>
      <c r="E900" s="3"/>
      <c r="F900" s="3"/>
      <c r="G900" s="3"/>
    </row>
    <row r="901" spans="1:7" ht="20" customHeight="1">
      <c r="A901" s="48">
        <v>893</v>
      </c>
      <c r="B901" s="115"/>
      <c r="C901" s="115"/>
      <c r="E901" s="3"/>
      <c r="F901" s="3"/>
      <c r="G901" s="3"/>
    </row>
    <row r="902" spans="1:7" ht="20" customHeight="1">
      <c r="A902" s="48">
        <v>894</v>
      </c>
      <c r="B902" s="115"/>
      <c r="C902" s="115"/>
      <c r="E902" s="3"/>
      <c r="F902" s="3"/>
      <c r="G902" s="3"/>
    </row>
    <row r="903" spans="1:7" ht="20" customHeight="1">
      <c r="A903" s="48">
        <v>895</v>
      </c>
      <c r="B903" s="115"/>
      <c r="C903" s="115"/>
      <c r="E903" s="3"/>
      <c r="F903" s="3"/>
      <c r="G903" s="3"/>
    </row>
    <row r="904" spans="1:7" ht="20" customHeight="1">
      <c r="A904" s="48">
        <v>896</v>
      </c>
      <c r="B904" s="115"/>
      <c r="C904" s="115"/>
      <c r="E904" s="3"/>
      <c r="F904" s="3"/>
      <c r="G904" s="3"/>
    </row>
    <row r="905" spans="1:7" ht="20" customHeight="1">
      <c r="A905" s="48">
        <v>897</v>
      </c>
      <c r="B905" s="115"/>
      <c r="C905" s="115"/>
      <c r="E905" s="3"/>
      <c r="F905" s="3"/>
      <c r="G905" s="3"/>
    </row>
    <row r="906" spans="1:7" ht="20" customHeight="1">
      <c r="A906" s="48">
        <v>898</v>
      </c>
      <c r="B906" s="115"/>
      <c r="C906" s="115"/>
      <c r="E906" s="3"/>
      <c r="F906" s="3"/>
      <c r="G906" s="3"/>
    </row>
    <row r="907" spans="1:7" ht="20" customHeight="1">
      <c r="A907" s="48">
        <v>899</v>
      </c>
      <c r="B907" s="115"/>
      <c r="C907" s="115"/>
      <c r="E907" s="3"/>
      <c r="F907" s="3"/>
      <c r="G907" s="3"/>
    </row>
    <row r="908" spans="1:7" ht="20" customHeight="1">
      <c r="A908" s="48">
        <v>900</v>
      </c>
      <c r="B908" s="115"/>
      <c r="C908" s="115"/>
      <c r="E908" s="3"/>
      <c r="F908" s="3"/>
      <c r="G908" s="3"/>
    </row>
    <row r="909" spans="1:7" ht="20" customHeight="1">
      <c r="A909" s="48">
        <v>901</v>
      </c>
      <c r="B909" s="115"/>
      <c r="C909" s="115"/>
      <c r="E909" s="3"/>
      <c r="F909" s="3"/>
      <c r="G909" s="3"/>
    </row>
    <row r="910" spans="1:7" ht="20" customHeight="1">
      <c r="A910" s="48">
        <v>902</v>
      </c>
      <c r="B910" s="115"/>
      <c r="C910" s="115"/>
      <c r="E910" s="3"/>
      <c r="F910" s="3"/>
      <c r="G910" s="3"/>
    </row>
    <row r="911" spans="1:7" ht="20" customHeight="1">
      <c r="A911" s="48">
        <v>903</v>
      </c>
      <c r="B911" s="115"/>
      <c r="C911" s="115"/>
      <c r="E911" s="3"/>
      <c r="F911" s="3"/>
      <c r="G911" s="3"/>
    </row>
    <row r="912" spans="1:7" ht="20" customHeight="1">
      <c r="A912" s="48">
        <v>904</v>
      </c>
      <c r="B912" s="115"/>
      <c r="C912" s="115"/>
      <c r="E912" s="3"/>
      <c r="F912" s="3"/>
      <c r="G912" s="3"/>
    </row>
    <row r="913" spans="1:7" ht="20" customHeight="1">
      <c r="A913" s="48">
        <v>905</v>
      </c>
      <c r="B913" s="115"/>
      <c r="C913" s="115"/>
      <c r="E913" s="3"/>
      <c r="F913" s="3"/>
      <c r="G913" s="3"/>
    </row>
    <row r="914" spans="1:7" ht="20" customHeight="1">
      <c r="A914" s="48">
        <v>906</v>
      </c>
      <c r="B914" s="115"/>
      <c r="C914" s="115"/>
      <c r="E914" s="3"/>
      <c r="F914" s="3"/>
      <c r="G914" s="3"/>
    </row>
    <row r="915" spans="1:7" ht="20" customHeight="1">
      <c r="A915" s="48">
        <v>907</v>
      </c>
      <c r="B915" s="115"/>
      <c r="C915" s="115"/>
      <c r="E915" s="3"/>
      <c r="F915" s="3"/>
      <c r="G915" s="3"/>
    </row>
    <row r="916" spans="1:7" ht="20" customHeight="1">
      <c r="A916" s="48">
        <v>908</v>
      </c>
      <c r="B916" s="115"/>
      <c r="C916" s="115"/>
      <c r="E916" s="3"/>
      <c r="F916" s="3"/>
      <c r="G916" s="3"/>
    </row>
    <row r="917" spans="1:7" ht="20" customHeight="1">
      <c r="A917" s="48">
        <v>909</v>
      </c>
      <c r="B917" s="115"/>
      <c r="C917" s="115"/>
      <c r="E917" s="3"/>
      <c r="F917" s="3"/>
      <c r="G917" s="3"/>
    </row>
    <row r="918" spans="1:7" ht="20" customHeight="1">
      <c r="A918" s="48">
        <v>910</v>
      </c>
      <c r="B918" s="115"/>
      <c r="C918" s="115"/>
      <c r="E918" s="3"/>
      <c r="F918" s="3"/>
      <c r="G918" s="3"/>
    </row>
    <row r="919" spans="1:7" ht="20" customHeight="1">
      <c r="A919" s="48">
        <v>911</v>
      </c>
      <c r="B919" s="115"/>
      <c r="C919" s="115"/>
      <c r="E919" s="3"/>
      <c r="F919" s="3"/>
      <c r="G919" s="3"/>
    </row>
    <row r="920" spans="1:7" ht="20" customHeight="1">
      <c r="A920" s="48">
        <v>912</v>
      </c>
      <c r="B920" s="115"/>
      <c r="C920" s="115"/>
      <c r="E920" s="3"/>
      <c r="F920" s="3"/>
      <c r="G920" s="3"/>
    </row>
    <row r="921" spans="1:7" ht="20" customHeight="1">
      <c r="A921" s="48">
        <v>913</v>
      </c>
      <c r="B921" s="115"/>
      <c r="C921" s="115"/>
      <c r="E921" s="3"/>
      <c r="F921" s="3"/>
      <c r="G921" s="3"/>
    </row>
    <row r="922" spans="1:7" ht="20" customHeight="1">
      <c r="A922" s="48">
        <v>914</v>
      </c>
      <c r="B922" s="115"/>
      <c r="C922" s="115"/>
      <c r="E922" s="3"/>
      <c r="F922" s="3"/>
      <c r="G922" s="3"/>
    </row>
    <row r="923" spans="1:7" ht="20" customHeight="1">
      <c r="A923" s="48">
        <v>915</v>
      </c>
      <c r="B923" s="115"/>
      <c r="C923" s="115"/>
      <c r="E923" s="3"/>
      <c r="F923" s="3"/>
      <c r="G923" s="3"/>
    </row>
    <row r="924" spans="1:7" ht="20" customHeight="1">
      <c r="A924" s="48">
        <v>916</v>
      </c>
      <c r="B924" s="115"/>
      <c r="C924" s="115"/>
      <c r="E924" s="3"/>
      <c r="F924" s="3"/>
      <c r="G924" s="3"/>
    </row>
    <row r="925" spans="1:7" ht="20" customHeight="1">
      <c r="A925" s="48">
        <v>917</v>
      </c>
      <c r="B925" s="115"/>
      <c r="C925" s="115"/>
      <c r="E925" s="3"/>
      <c r="F925" s="3"/>
      <c r="G925" s="3"/>
    </row>
    <row r="926" spans="1:7" ht="20" customHeight="1">
      <c r="A926" s="48">
        <v>918</v>
      </c>
      <c r="B926" s="115"/>
      <c r="C926" s="115"/>
      <c r="E926" s="3"/>
      <c r="F926" s="3"/>
      <c r="G926" s="3"/>
    </row>
    <row r="927" spans="1:7" ht="20" customHeight="1">
      <c r="A927" s="48">
        <v>919</v>
      </c>
      <c r="B927" s="115"/>
      <c r="C927" s="115"/>
      <c r="E927" s="3"/>
      <c r="F927" s="3"/>
      <c r="G927" s="3"/>
    </row>
    <row r="928" spans="1:7" ht="20" customHeight="1">
      <c r="A928" s="48">
        <v>920</v>
      </c>
      <c r="B928" s="115"/>
      <c r="C928" s="115"/>
      <c r="E928" s="3"/>
      <c r="F928" s="3"/>
      <c r="G928" s="3"/>
    </row>
    <row r="929" spans="1:7" ht="20" customHeight="1">
      <c r="A929" s="48">
        <v>921</v>
      </c>
      <c r="B929" s="115"/>
      <c r="C929" s="115"/>
      <c r="E929" s="3"/>
      <c r="F929" s="3"/>
      <c r="G929" s="3"/>
    </row>
    <row r="930" spans="1:7" ht="20" customHeight="1">
      <c r="A930" s="48">
        <v>922</v>
      </c>
      <c r="B930" s="115"/>
      <c r="C930" s="115"/>
      <c r="E930" s="3"/>
      <c r="F930" s="3"/>
      <c r="G930" s="3"/>
    </row>
    <row r="931" spans="1:7" ht="20" customHeight="1">
      <c r="A931" s="48">
        <v>923</v>
      </c>
      <c r="B931" s="115"/>
      <c r="C931" s="115"/>
      <c r="E931" s="3"/>
      <c r="F931" s="3"/>
      <c r="G931" s="3"/>
    </row>
    <row r="932" spans="1:7" ht="20" customHeight="1">
      <c r="A932" s="48">
        <v>924</v>
      </c>
      <c r="B932" s="115"/>
      <c r="C932" s="115"/>
      <c r="E932" s="3"/>
      <c r="F932" s="3"/>
      <c r="G932" s="3"/>
    </row>
    <row r="933" spans="1:7" ht="20" customHeight="1">
      <c r="A933" s="48">
        <v>925</v>
      </c>
      <c r="B933" s="115"/>
      <c r="C933" s="115"/>
      <c r="E933" s="3"/>
      <c r="F933" s="3"/>
      <c r="G933" s="3"/>
    </row>
    <row r="934" spans="1:7" ht="20" customHeight="1">
      <c r="A934" s="48">
        <v>926</v>
      </c>
      <c r="B934" s="115"/>
      <c r="C934" s="115"/>
      <c r="E934" s="3"/>
      <c r="F934" s="3"/>
      <c r="G934" s="3"/>
    </row>
    <row r="935" spans="1:7" ht="20" customHeight="1">
      <c r="A935" s="48">
        <v>927</v>
      </c>
      <c r="B935" s="115"/>
      <c r="C935" s="115"/>
      <c r="E935" s="3"/>
      <c r="F935" s="3"/>
      <c r="G935" s="3"/>
    </row>
    <row r="936" spans="1:7" ht="20" customHeight="1">
      <c r="A936" s="48">
        <v>928</v>
      </c>
      <c r="B936" s="115"/>
      <c r="C936" s="115"/>
      <c r="E936" s="3"/>
      <c r="F936" s="3"/>
      <c r="G936" s="3"/>
    </row>
    <row r="937" spans="1:7" ht="20" customHeight="1">
      <c r="A937" s="48">
        <v>929</v>
      </c>
      <c r="B937" s="115"/>
      <c r="C937" s="115"/>
      <c r="E937" s="3"/>
      <c r="F937" s="3"/>
      <c r="G937" s="3"/>
    </row>
    <row r="938" spans="1:7" ht="20" customHeight="1">
      <c r="A938" s="48">
        <v>930</v>
      </c>
      <c r="B938" s="115"/>
      <c r="C938" s="115"/>
      <c r="E938" s="3"/>
      <c r="F938" s="3"/>
      <c r="G938" s="3"/>
    </row>
    <row r="939" spans="1:7" ht="20" customHeight="1">
      <c r="A939" s="48">
        <v>931</v>
      </c>
      <c r="B939" s="115"/>
      <c r="C939" s="115"/>
      <c r="E939" s="3"/>
      <c r="F939" s="3"/>
      <c r="G939" s="3"/>
    </row>
    <row r="940" spans="1:7" ht="20" customHeight="1">
      <c r="A940" s="48">
        <v>932</v>
      </c>
      <c r="B940" s="115"/>
      <c r="C940" s="115"/>
      <c r="E940" s="3"/>
      <c r="F940" s="3"/>
      <c r="G940" s="3"/>
    </row>
    <row r="941" spans="1:7" ht="20" customHeight="1">
      <c r="A941" s="48">
        <v>933</v>
      </c>
      <c r="B941" s="115"/>
      <c r="C941" s="115"/>
      <c r="E941" s="3"/>
      <c r="F941" s="3"/>
      <c r="G941" s="3"/>
    </row>
    <row r="942" spans="1:7" ht="20" customHeight="1">
      <c r="A942" s="48">
        <v>934</v>
      </c>
      <c r="B942" s="115"/>
      <c r="C942" s="115"/>
      <c r="E942" s="3"/>
      <c r="F942" s="3"/>
      <c r="G942" s="3"/>
    </row>
    <row r="943" spans="1:7" ht="20" customHeight="1">
      <c r="A943" s="48">
        <v>935</v>
      </c>
      <c r="B943" s="115"/>
      <c r="C943" s="115"/>
      <c r="E943" s="3"/>
      <c r="F943" s="3"/>
      <c r="G943" s="3"/>
    </row>
    <row r="944" spans="1:7" ht="20" customHeight="1">
      <c r="A944" s="48">
        <v>936</v>
      </c>
      <c r="B944" s="115"/>
      <c r="C944" s="115"/>
      <c r="E944" s="3"/>
      <c r="F944" s="3"/>
      <c r="G944" s="3"/>
    </row>
    <row r="945" spans="1:7" ht="20" customHeight="1">
      <c r="A945" s="48">
        <v>937</v>
      </c>
      <c r="B945" s="115"/>
      <c r="C945" s="115"/>
      <c r="E945" s="3"/>
      <c r="F945" s="3"/>
      <c r="G945" s="3"/>
    </row>
    <row r="946" spans="1:7" ht="20" customHeight="1">
      <c r="A946" s="48">
        <v>938</v>
      </c>
      <c r="B946" s="115"/>
      <c r="C946" s="115"/>
      <c r="E946" s="3"/>
      <c r="F946" s="3"/>
      <c r="G946" s="3"/>
    </row>
    <row r="947" spans="1:7" ht="20" customHeight="1">
      <c r="A947" s="48">
        <v>939</v>
      </c>
      <c r="B947" s="115"/>
      <c r="C947" s="115"/>
      <c r="E947" s="3"/>
      <c r="F947" s="3"/>
      <c r="G947" s="3"/>
    </row>
    <row r="948" spans="1:7" ht="20" customHeight="1">
      <c r="A948" s="48">
        <v>940</v>
      </c>
      <c r="B948" s="115"/>
      <c r="C948" s="115"/>
      <c r="E948" s="3"/>
      <c r="F948" s="3"/>
      <c r="G948" s="3"/>
    </row>
    <row r="949" spans="1:7" ht="20" customHeight="1">
      <c r="A949" s="48">
        <v>941</v>
      </c>
      <c r="B949" s="115"/>
      <c r="C949" s="115"/>
      <c r="E949" s="3"/>
      <c r="F949" s="3"/>
      <c r="G949" s="3"/>
    </row>
    <row r="950" spans="1:7" ht="20" customHeight="1">
      <c r="A950" s="48">
        <v>942</v>
      </c>
      <c r="B950" s="115"/>
      <c r="C950" s="115"/>
      <c r="E950" s="3"/>
      <c r="F950" s="3"/>
      <c r="G950" s="3"/>
    </row>
    <row r="951" spans="1:7" ht="20" customHeight="1">
      <c r="A951" s="48">
        <v>943</v>
      </c>
      <c r="B951" s="115"/>
      <c r="C951" s="115"/>
      <c r="E951" s="3"/>
      <c r="F951" s="3"/>
      <c r="G951" s="3"/>
    </row>
    <row r="952" spans="1:7" ht="20" customHeight="1">
      <c r="A952" s="48">
        <v>944</v>
      </c>
      <c r="B952" s="115"/>
      <c r="C952" s="115"/>
      <c r="E952" s="3"/>
      <c r="F952" s="3"/>
      <c r="G952" s="3"/>
    </row>
    <row r="953" spans="1:7" ht="20" customHeight="1">
      <c r="A953" s="48">
        <v>945</v>
      </c>
      <c r="B953" s="115"/>
      <c r="C953" s="115"/>
      <c r="E953" s="3"/>
      <c r="F953" s="3"/>
      <c r="G953" s="3"/>
    </row>
    <row r="954" spans="1:7" ht="20" customHeight="1">
      <c r="A954" s="48">
        <v>946</v>
      </c>
      <c r="B954" s="115"/>
      <c r="C954" s="115"/>
      <c r="E954" s="3"/>
      <c r="F954" s="3"/>
      <c r="G954" s="3"/>
    </row>
    <row r="955" spans="1:7" ht="20" customHeight="1">
      <c r="A955" s="48">
        <v>947</v>
      </c>
      <c r="B955" s="115"/>
      <c r="C955" s="115"/>
      <c r="E955" s="3"/>
      <c r="F955" s="3"/>
      <c r="G955" s="3"/>
    </row>
    <row r="956" spans="1:7" ht="20" customHeight="1">
      <c r="A956" s="48">
        <v>948</v>
      </c>
      <c r="B956" s="115"/>
      <c r="C956" s="115"/>
      <c r="E956" s="3"/>
      <c r="F956" s="3"/>
      <c r="G956" s="3"/>
    </row>
    <row r="957" spans="1:7" ht="20" customHeight="1">
      <c r="A957" s="48">
        <v>949</v>
      </c>
      <c r="B957" s="115"/>
      <c r="C957" s="115"/>
      <c r="E957" s="3"/>
      <c r="F957" s="3"/>
      <c r="G957" s="3"/>
    </row>
    <row r="958" spans="1:7" ht="20" customHeight="1">
      <c r="A958" s="48">
        <v>950</v>
      </c>
      <c r="B958" s="115"/>
      <c r="C958" s="115"/>
      <c r="E958" s="3"/>
      <c r="F958" s="3"/>
      <c r="G958" s="3"/>
    </row>
    <row r="959" spans="1:7" ht="20" customHeight="1">
      <c r="A959" s="48">
        <v>951</v>
      </c>
      <c r="B959" s="115"/>
      <c r="C959" s="115"/>
      <c r="E959" s="3"/>
      <c r="F959" s="3"/>
      <c r="G959" s="3"/>
    </row>
    <row r="960" spans="1:7" ht="20" customHeight="1">
      <c r="A960" s="48">
        <v>952</v>
      </c>
      <c r="B960" s="115"/>
      <c r="C960" s="115"/>
      <c r="E960" s="3"/>
      <c r="F960" s="3"/>
      <c r="G960" s="3"/>
    </row>
    <row r="961" spans="1:7" ht="20" customHeight="1">
      <c r="A961" s="48">
        <v>953</v>
      </c>
      <c r="B961" s="115"/>
      <c r="C961" s="115"/>
      <c r="E961" s="3"/>
      <c r="F961" s="3"/>
      <c r="G961" s="3"/>
    </row>
    <row r="962" spans="1:7" ht="20" customHeight="1">
      <c r="A962" s="48">
        <v>954</v>
      </c>
      <c r="B962" s="115"/>
      <c r="C962" s="115"/>
      <c r="E962" s="3"/>
      <c r="F962" s="3"/>
      <c r="G962" s="3"/>
    </row>
    <row r="963" spans="1:7" ht="20" customHeight="1">
      <c r="A963" s="48">
        <v>955</v>
      </c>
      <c r="B963" s="115"/>
      <c r="C963" s="115"/>
      <c r="E963" s="3"/>
      <c r="F963" s="3"/>
      <c r="G963" s="3"/>
    </row>
    <row r="964" spans="1:7" ht="20" customHeight="1">
      <c r="A964" s="48">
        <v>956</v>
      </c>
      <c r="B964" s="115"/>
      <c r="C964" s="115"/>
      <c r="E964" s="3"/>
      <c r="F964" s="3"/>
      <c r="G964" s="3"/>
    </row>
    <row r="965" spans="1:7" ht="20" customHeight="1">
      <c r="A965" s="48">
        <v>957</v>
      </c>
      <c r="B965" s="115"/>
      <c r="C965" s="115"/>
      <c r="E965" s="3"/>
      <c r="F965" s="3"/>
      <c r="G965" s="3"/>
    </row>
    <row r="966" spans="1:7" ht="20" customHeight="1">
      <c r="A966" s="48">
        <v>958</v>
      </c>
      <c r="B966" s="115"/>
      <c r="C966" s="115"/>
      <c r="E966" s="3"/>
      <c r="F966" s="3"/>
      <c r="G966" s="3"/>
    </row>
    <row r="967" spans="1:7" ht="20" customHeight="1">
      <c r="A967" s="48">
        <v>959</v>
      </c>
      <c r="B967" s="115"/>
      <c r="C967" s="115"/>
      <c r="E967" s="3"/>
      <c r="F967" s="3"/>
      <c r="G967" s="3"/>
    </row>
    <row r="968" spans="1:7" ht="20" customHeight="1">
      <c r="A968" s="48">
        <v>960</v>
      </c>
      <c r="B968" s="115"/>
      <c r="C968" s="115"/>
      <c r="E968" s="3"/>
      <c r="F968" s="3"/>
      <c r="G968" s="3"/>
    </row>
    <row r="969" spans="1:7" ht="20" customHeight="1">
      <c r="A969" s="48">
        <v>961</v>
      </c>
      <c r="B969" s="115"/>
      <c r="C969" s="115"/>
      <c r="E969" s="3"/>
      <c r="F969" s="3"/>
      <c r="G969" s="3"/>
    </row>
    <row r="970" spans="1:7" ht="20" customHeight="1">
      <c r="A970" s="48">
        <v>962</v>
      </c>
      <c r="B970" s="115"/>
      <c r="C970" s="115"/>
      <c r="E970" s="3"/>
      <c r="F970" s="3"/>
      <c r="G970" s="3"/>
    </row>
    <row r="971" spans="1:7" ht="20" customHeight="1">
      <c r="A971" s="48">
        <v>963</v>
      </c>
      <c r="B971" s="115"/>
      <c r="C971" s="115"/>
      <c r="E971" s="3"/>
      <c r="F971" s="3"/>
      <c r="G971" s="3"/>
    </row>
    <row r="972" spans="1:7" ht="20" customHeight="1">
      <c r="A972" s="48">
        <v>964</v>
      </c>
      <c r="B972" s="115"/>
      <c r="C972" s="115"/>
      <c r="E972" s="3"/>
      <c r="F972" s="3"/>
      <c r="G972" s="3"/>
    </row>
    <row r="973" spans="1:7" ht="20" customHeight="1">
      <c r="A973" s="48">
        <v>965</v>
      </c>
      <c r="B973" s="115"/>
      <c r="C973" s="115"/>
      <c r="E973" s="3"/>
      <c r="F973" s="3"/>
      <c r="G973" s="3"/>
    </row>
    <row r="974" spans="1:7" ht="20" customHeight="1">
      <c r="A974" s="48">
        <v>966</v>
      </c>
      <c r="B974" s="115"/>
      <c r="C974" s="115"/>
      <c r="E974" s="3"/>
      <c r="F974" s="3"/>
      <c r="G974" s="3"/>
    </row>
    <row r="975" spans="1:7" ht="20" customHeight="1">
      <c r="A975" s="48">
        <v>967</v>
      </c>
      <c r="B975" s="115"/>
      <c r="C975" s="115"/>
      <c r="E975" s="3"/>
      <c r="F975" s="3"/>
      <c r="G975" s="3"/>
    </row>
    <row r="976" spans="1:7" ht="20" customHeight="1">
      <c r="A976" s="48">
        <v>968</v>
      </c>
      <c r="B976" s="115"/>
      <c r="C976" s="115"/>
      <c r="E976" s="3"/>
      <c r="F976" s="3"/>
      <c r="G976" s="3"/>
    </row>
    <row r="977" spans="1:7" ht="20" customHeight="1">
      <c r="A977" s="48">
        <v>969</v>
      </c>
      <c r="B977" s="115"/>
      <c r="C977" s="115"/>
      <c r="E977" s="3"/>
      <c r="F977" s="3"/>
      <c r="G977" s="3"/>
    </row>
    <row r="978" spans="1:7" ht="20" customHeight="1">
      <c r="A978" s="48">
        <v>970</v>
      </c>
      <c r="B978" s="115"/>
      <c r="C978" s="115"/>
      <c r="E978" s="3"/>
      <c r="F978" s="3"/>
      <c r="G978" s="3"/>
    </row>
    <row r="979" spans="1:7" ht="20" customHeight="1">
      <c r="A979" s="48">
        <v>971</v>
      </c>
      <c r="B979" s="115"/>
      <c r="C979" s="115"/>
      <c r="E979" s="3"/>
      <c r="F979" s="3"/>
      <c r="G979" s="3"/>
    </row>
    <row r="980" spans="1:7" ht="20" customHeight="1">
      <c r="A980" s="48">
        <v>972</v>
      </c>
      <c r="B980" s="115"/>
      <c r="C980" s="115"/>
      <c r="E980" s="3"/>
      <c r="F980" s="3"/>
      <c r="G980" s="3"/>
    </row>
    <row r="981" spans="1:7" ht="20" customHeight="1">
      <c r="A981" s="48">
        <v>973</v>
      </c>
      <c r="B981" s="115"/>
      <c r="C981" s="115"/>
      <c r="E981" s="3"/>
      <c r="F981" s="3"/>
      <c r="G981" s="3"/>
    </row>
    <row r="982" spans="1:7" ht="20" customHeight="1">
      <c r="A982" s="48">
        <v>974</v>
      </c>
      <c r="B982" s="115"/>
      <c r="C982" s="115"/>
      <c r="E982" s="3"/>
      <c r="F982" s="3"/>
      <c r="G982" s="3"/>
    </row>
    <row r="983" spans="1:7" ht="20" customHeight="1">
      <c r="A983" s="48">
        <v>975</v>
      </c>
      <c r="B983" s="115"/>
      <c r="C983" s="115"/>
      <c r="E983" s="3"/>
      <c r="F983" s="3"/>
      <c r="G983" s="3"/>
    </row>
    <row r="984" spans="1:7" ht="20" customHeight="1">
      <c r="A984" s="48">
        <v>976</v>
      </c>
      <c r="B984" s="115"/>
      <c r="C984" s="115"/>
      <c r="E984" s="3"/>
      <c r="F984" s="3"/>
      <c r="G984" s="3"/>
    </row>
    <row r="985" spans="1:7" ht="20" customHeight="1">
      <c r="A985" s="48">
        <v>977</v>
      </c>
      <c r="B985" s="115"/>
      <c r="C985" s="115"/>
      <c r="E985" s="3"/>
      <c r="F985" s="3"/>
      <c r="G985" s="3"/>
    </row>
    <row r="986" spans="1:7" ht="20" customHeight="1">
      <c r="A986" s="48">
        <v>978</v>
      </c>
      <c r="B986" s="115"/>
      <c r="C986" s="115"/>
      <c r="E986" s="3"/>
      <c r="F986" s="3"/>
      <c r="G986" s="3"/>
    </row>
    <row r="987" spans="1:7" ht="20" customHeight="1">
      <c r="A987" s="48">
        <v>979</v>
      </c>
      <c r="B987" s="115"/>
      <c r="C987" s="115"/>
      <c r="E987" s="3"/>
      <c r="F987" s="3"/>
      <c r="G987" s="3"/>
    </row>
    <row r="988" spans="1:7" ht="20" customHeight="1">
      <c r="A988" s="48">
        <v>980</v>
      </c>
      <c r="B988" s="115"/>
      <c r="C988" s="115"/>
      <c r="E988" s="3"/>
      <c r="F988" s="3"/>
      <c r="G988" s="3"/>
    </row>
    <row r="989" spans="1:7" ht="20" customHeight="1">
      <c r="A989" s="48">
        <v>981</v>
      </c>
      <c r="B989" s="115"/>
      <c r="C989" s="115"/>
      <c r="E989" s="3"/>
      <c r="F989" s="3"/>
      <c r="G989" s="3"/>
    </row>
    <row r="990" spans="1:7" ht="20" customHeight="1">
      <c r="A990" s="48">
        <v>982</v>
      </c>
      <c r="B990" s="115"/>
      <c r="C990" s="115"/>
      <c r="E990" s="3"/>
      <c r="F990" s="3"/>
      <c r="G990" s="3"/>
    </row>
    <row r="991" spans="1:7" ht="20" customHeight="1">
      <c r="A991" s="48">
        <v>983</v>
      </c>
      <c r="B991" s="115"/>
      <c r="C991" s="115"/>
      <c r="E991" s="3"/>
      <c r="F991" s="3"/>
      <c r="G991" s="3"/>
    </row>
    <row r="992" spans="1:7" ht="20" customHeight="1">
      <c r="A992" s="48">
        <v>984</v>
      </c>
      <c r="B992" s="115"/>
      <c r="C992" s="115"/>
      <c r="E992" s="3"/>
      <c r="F992" s="3"/>
      <c r="G992" s="3"/>
    </row>
    <row r="993" spans="1:7" ht="20" customHeight="1">
      <c r="A993" s="48">
        <v>985</v>
      </c>
      <c r="B993" s="115"/>
      <c r="C993" s="115"/>
      <c r="E993" s="3"/>
      <c r="F993" s="3"/>
      <c r="G993" s="3"/>
    </row>
    <row r="994" spans="1:7" ht="20" customHeight="1">
      <c r="A994" s="48">
        <v>986</v>
      </c>
      <c r="B994" s="115"/>
      <c r="C994" s="115"/>
      <c r="E994" s="3"/>
      <c r="F994" s="3"/>
      <c r="G994" s="3"/>
    </row>
    <row r="995" spans="1:7" ht="20" customHeight="1">
      <c r="A995" s="48">
        <v>987</v>
      </c>
      <c r="B995" s="115"/>
      <c r="C995" s="115"/>
      <c r="E995" s="3"/>
      <c r="F995" s="3"/>
      <c r="G995" s="3"/>
    </row>
    <row r="996" spans="1:7" ht="20" customHeight="1">
      <c r="A996" s="48">
        <v>988</v>
      </c>
      <c r="B996" s="115"/>
      <c r="C996" s="115"/>
      <c r="E996" s="3"/>
      <c r="F996" s="3"/>
      <c r="G996" s="3"/>
    </row>
    <row r="997" spans="1:7" ht="20" customHeight="1">
      <c r="A997" s="48">
        <v>989</v>
      </c>
      <c r="B997" s="115"/>
      <c r="C997" s="115"/>
      <c r="E997" s="3"/>
      <c r="F997" s="3"/>
      <c r="G997" s="3"/>
    </row>
    <row r="998" spans="1:7" ht="20" customHeight="1">
      <c r="A998" s="48">
        <v>990</v>
      </c>
      <c r="B998" s="115"/>
      <c r="C998" s="115"/>
      <c r="E998" s="3"/>
      <c r="F998" s="3"/>
      <c r="G998" s="3"/>
    </row>
    <row r="999" spans="1:7" ht="20" customHeight="1">
      <c r="A999" s="48">
        <v>991</v>
      </c>
      <c r="B999" s="115"/>
      <c r="C999" s="115"/>
      <c r="E999" s="3"/>
      <c r="F999" s="3"/>
      <c r="G999" s="3"/>
    </row>
    <row r="1000" spans="1:7" ht="20" customHeight="1">
      <c r="A1000" s="48">
        <v>992</v>
      </c>
      <c r="B1000" s="115"/>
      <c r="C1000" s="115"/>
      <c r="E1000" s="3"/>
      <c r="F1000" s="3"/>
      <c r="G1000" s="3"/>
    </row>
    <row r="1001" spans="1:7" ht="20" customHeight="1">
      <c r="A1001" s="48">
        <v>993</v>
      </c>
      <c r="B1001" s="115"/>
      <c r="C1001" s="115"/>
      <c r="E1001" s="3"/>
      <c r="F1001" s="3"/>
      <c r="G1001" s="3"/>
    </row>
    <row r="1002" spans="1:7" ht="20" customHeight="1">
      <c r="A1002" s="48">
        <v>994</v>
      </c>
      <c r="B1002" s="115"/>
      <c r="C1002" s="115"/>
      <c r="E1002" s="3"/>
      <c r="F1002" s="3"/>
      <c r="G1002" s="3"/>
    </row>
    <row r="1003" spans="1:7" ht="20" customHeight="1">
      <c r="A1003" s="48">
        <v>995</v>
      </c>
      <c r="B1003" s="115"/>
      <c r="C1003" s="115"/>
      <c r="E1003" s="3"/>
      <c r="F1003" s="3"/>
      <c r="G1003" s="3"/>
    </row>
    <row r="1004" spans="1:7" ht="20" customHeight="1">
      <c r="A1004" s="48">
        <v>996</v>
      </c>
      <c r="B1004" s="115"/>
      <c r="C1004" s="115"/>
      <c r="E1004" s="3"/>
      <c r="F1004" s="3"/>
      <c r="G1004" s="3"/>
    </row>
    <row r="1005" spans="1:7" ht="20" customHeight="1">
      <c r="A1005" s="48">
        <v>997</v>
      </c>
      <c r="B1005" s="115"/>
      <c r="C1005" s="115"/>
      <c r="E1005" s="3"/>
      <c r="F1005" s="3"/>
      <c r="G1005" s="3"/>
    </row>
    <row r="1006" spans="1:7" ht="20" customHeight="1">
      <c r="A1006" s="48">
        <v>998</v>
      </c>
      <c r="B1006" s="115"/>
      <c r="C1006" s="115"/>
      <c r="E1006" s="3"/>
      <c r="F1006" s="3"/>
      <c r="G1006" s="3"/>
    </row>
    <row r="1007" spans="1:7" ht="20" customHeight="1">
      <c r="A1007" s="48">
        <v>999</v>
      </c>
      <c r="B1007" s="115"/>
      <c r="C1007" s="115"/>
      <c r="E1007" s="3"/>
      <c r="F1007" s="3"/>
      <c r="G1007" s="3"/>
    </row>
    <row r="1008" spans="1:7" ht="20" customHeight="1">
      <c r="A1008" s="48">
        <v>1000</v>
      </c>
      <c r="B1008" s="115"/>
      <c r="C1008" s="115"/>
      <c r="E1008" s="3"/>
      <c r="F1008" s="3"/>
      <c r="G1008" s="3"/>
    </row>
  </sheetData>
  <sheetProtection algorithmName="SHA-512" hashValue="qV2JpmNFYJ8VYOvIL7Jw1jXRiiotVIvflTfRmQw98JTTKdZjVWngRgPwc/b9NE9+7yPQx/bbZs2/7NBNi9XQxA==" saltValue="0zqm+MktM/rr24zxGT9rSg==" spinCount="100000" sheet="1" objects="1" scenarios="1"/>
  <dataValidations count="1">
    <dataValidation type="list" allowBlank="1" showInputMessage="1" showErrorMessage="1" sqref="F8">
      <formula1>"1,2,3"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09"/>
  <sheetViews>
    <sheetView zoomScale="58" zoomScaleNormal="58" workbookViewId="0">
      <selection sqref="A1:XFD1048576"/>
    </sheetView>
  </sheetViews>
  <sheetFormatPr defaultRowHeight="14.5"/>
  <cols>
    <col min="1" max="1" width="5.26953125" style="54" customWidth="1"/>
    <col min="2" max="2" width="7" style="4" customWidth="1"/>
    <col min="3" max="3" width="8.453125" style="4" customWidth="1"/>
    <col min="4" max="4" width="9" style="4" customWidth="1"/>
    <col min="5" max="5" width="12" style="4" customWidth="1"/>
    <col min="6" max="6" width="8.1796875" style="4" customWidth="1"/>
    <col min="7" max="7" width="8.08984375" style="4" customWidth="1"/>
    <col min="8" max="8" width="7.453125" style="4" customWidth="1"/>
    <col min="9" max="9" width="3.08984375" style="4" customWidth="1"/>
    <col min="10" max="10" width="47.36328125" style="4" customWidth="1"/>
    <col min="11" max="11" width="14" style="4" customWidth="1"/>
    <col min="12" max="12" width="8.90625" style="4" customWidth="1"/>
    <col min="13" max="13" width="14" style="4" customWidth="1"/>
    <col min="14" max="19" width="8" style="4" customWidth="1"/>
    <col min="20" max="20" width="7" style="4" customWidth="1"/>
    <col min="21" max="21" width="8.36328125" style="4" customWidth="1"/>
    <col min="22" max="22" width="8.81640625" style="4" customWidth="1"/>
    <col min="23" max="23" width="7" style="4" customWidth="1"/>
    <col min="24" max="24" width="14.26953125" style="4" customWidth="1"/>
    <col min="25" max="16384" width="8.7265625" style="4"/>
  </cols>
  <sheetData>
    <row r="1" spans="1:26" ht="18.5">
      <c r="A1" s="57"/>
      <c r="B1" s="56"/>
      <c r="C1" s="56"/>
      <c r="D1" s="1"/>
      <c r="E1" s="1"/>
      <c r="F1" s="1"/>
    </row>
    <row r="2" spans="1:26" ht="15.5">
      <c r="A2" s="58"/>
      <c r="B2" s="13"/>
      <c r="C2" s="59"/>
      <c r="D2" s="60"/>
      <c r="E2" s="60"/>
      <c r="F2" s="5"/>
    </row>
    <row r="3" spans="1:26">
      <c r="A3" s="61"/>
      <c r="B3" s="51"/>
      <c r="C3" s="51"/>
      <c r="D3" s="2"/>
      <c r="E3" s="2"/>
      <c r="F3" s="2"/>
    </row>
    <row r="4" spans="1:26">
      <c r="A4" s="55"/>
      <c r="B4" s="56"/>
      <c r="C4" s="56"/>
      <c r="D4" s="1"/>
      <c r="E4" s="1"/>
      <c r="F4" s="1"/>
    </row>
    <row r="8" spans="1:26">
      <c r="A8" s="66" t="s">
        <v>2</v>
      </c>
      <c r="B8" s="116" t="s">
        <v>64</v>
      </c>
      <c r="C8" s="116" t="s">
        <v>65</v>
      </c>
      <c r="D8" s="116" t="s">
        <v>8</v>
      </c>
      <c r="E8" s="116" t="s">
        <v>9</v>
      </c>
      <c r="F8" s="116" t="s">
        <v>10</v>
      </c>
      <c r="G8" s="116" t="s">
        <v>11</v>
      </c>
      <c r="H8" s="116" t="s">
        <v>12</v>
      </c>
      <c r="J8" s="15" t="s">
        <v>40</v>
      </c>
      <c r="K8" s="117">
        <v>0.05</v>
      </c>
      <c r="M8" s="116" t="s">
        <v>17</v>
      </c>
      <c r="N8" s="116"/>
      <c r="Z8" s="118" t="s">
        <v>0</v>
      </c>
    </row>
    <row r="9" spans="1:26" ht="16.5">
      <c r="A9" s="66">
        <v>1</v>
      </c>
      <c r="B9" s="119">
        <f>IF(Data!B9:$B$1008&lt;&gt;"",Data!B9,"")</f>
        <v>2</v>
      </c>
      <c r="C9" s="119">
        <f>IF(Data!$B9:C$1008&lt;&gt;"",Data!C9,"")</f>
        <v>6</v>
      </c>
      <c r="D9" s="120">
        <f>IF(AND(B9&lt;&gt;"",C9&lt;&gt;""),IF((B9-C9)&lt;&gt;0,B9-C9,""),"")</f>
        <v>-4</v>
      </c>
      <c r="E9" s="116">
        <f>IF(D9&lt;&gt;"",ABS(D9),"")</f>
        <v>4</v>
      </c>
      <c r="F9" s="116">
        <f t="shared" ref="F9:F72" si="0">IFERROR(_xlfn.RANK.AVG(E9,E:E,1),"")</f>
        <v>6.5</v>
      </c>
      <c r="G9" s="116">
        <f>IF(D9&lt;0,F9,"")</f>
        <v>6.5</v>
      </c>
      <c r="H9" s="121" t="str">
        <f>IF(D9&gt;0,F9,"")</f>
        <v/>
      </c>
      <c r="J9" s="16" t="s">
        <v>41</v>
      </c>
      <c r="K9" s="117">
        <v>3</v>
      </c>
      <c r="M9" s="116" t="s">
        <v>13</v>
      </c>
      <c r="N9" s="122">
        <f>H1009-0.5</f>
        <v>2</v>
      </c>
      <c r="Z9" s="123" t="s">
        <v>1</v>
      </c>
    </row>
    <row r="10" spans="1:26" ht="16.5">
      <c r="A10" s="66">
        <v>2</v>
      </c>
      <c r="B10" s="119">
        <f>IF(Data!B10:$B$1008&lt;&gt;"",Data!B10,"")</f>
        <v>4</v>
      </c>
      <c r="C10" s="119">
        <f>IF(Data!$B10:C$1008&lt;&gt;"",Data!C10,"")</f>
        <v>5</v>
      </c>
      <c r="D10" s="120">
        <f t="shared" ref="D10:D73" si="1">IF(AND(B10&lt;&gt;"",C10&lt;&gt;""),IF((B10-C10)&lt;&gt;0,B10-C10,""),"")</f>
        <v>-1</v>
      </c>
      <c r="E10" s="116">
        <f t="shared" ref="E10:E73" si="2">IF(D10&lt;&gt;"",ABS(D10),"")</f>
        <v>1</v>
      </c>
      <c r="F10" s="116">
        <f t="shared" si="0"/>
        <v>1</v>
      </c>
      <c r="G10" s="116">
        <f t="shared" ref="G10:G21" si="3">IF(D10&lt;0,F10,"")</f>
        <v>1</v>
      </c>
      <c r="H10" s="121" t="str">
        <f t="shared" ref="H10:H21" si="4">IF(D10&gt;0,F10,"")</f>
        <v/>
      </c>
      <c r="J10" s="17" t="s">
        <v>42</v>
      </c>
      <c r="K10" s="18"/>
      <c r="M10" s="116" t="s">
        <v>3</v>
      </c>
      <c r="N10" s="116">
        <f>COUNT(F:F)</f>
        <v>9</v>
      </c>
    </row>
    <row r="11" spans="1:26" ht="16.5">
      <c r="A11" s="66">
        <v>3</v>
      </c>
      <c r="B11" s="119">
        <f>IF(Data!B11:$B$1008&lt;&gt;"",Data!B11,"")</f>
        <v>5</v>
      </c>
      <c r="C11" s="119">
        <f>IF(Data!$B11:C$1008&lt;&gt;"",Data!C11,"")</f>
        <v>8</v>
      </c>
      <c r="D11" s="120">
        <f t="shared" si="1"/>
        <v>-3</v>
      </c>
      <c r="E11" s="116">
        <f t="shared" si="2"/>
        <v>3</v>
      </c>
      <c r="F11" s="116">
        <f t="shared" si="0"/>
        <v>4.5</v>
      </c>
      <c r="G11" s="116">
        <f t="shared" si="3"/>
        <v>4.5</v>
      </c>
      <c r="H11" s="121" t="str">
        <f t="shared" si="4"/>
        <v/>
      </c>
      <c r="J11" s="17" t="s">
        <v>43</v>
      </c>
      <c r="K11" s="18"/>
    </row>
    <row r="12" spans="1:26" ht="16.5">
      <c r="A12" s="66">
        <v>4</v>
      </c>
      <c r="B12" s="119">
        <f>IF(Data!B12:$B$1008&lt;&gt;"",Data!B12,"")</f>
        <v>3</v>
      </c>
      <c r="C12" s="119">
        <f>IF(Data!$B12:C$1008&lt;&gt;"",Data!C12,"")</f>
        <v>7</v>
      </c>
      <c r="D12" s="120">
        <f t="shared" si="1"/>
        <v>-4</v>
      </c>
      <c r="E12" s="116">
        <f t="shared" si="2"/>
        <v>4</v>
      </c>
      <c r="F12" s="116">
        <f t="shared" si="0"/>
        <v>6.5</v>
      </c>
      <c r="G12" s="116">
        <f t="shared" si="3"/>
        <v>6.5</v>
      </c>
      <c r="H12" s="121" t="str">
        <f t="shared" si="4"/>
        <v/>
      </c>
      <c r="J12" s="17" t="s">
        <v>44</v>
      </c>
      <c r="K12" s="18"/>
      <c r="Z12" s="118" t="s">
        <v>5</v>
      </c>
    </row>
    <row r="13" spans="1:26" ht="16.5">
      <c r="A13" s="66">
        <v>5</v>
      </c>
      <c r="B13" s="119">
        <f>IF(Data!B13:$B$1008&lt;&gt;"",Data!B13,"")</f>
        <v>2</v>
      </c>
      <c r="C13" s="119">
        <f>IF(Data!$B13:C$1008&lt;&gt;"",Data!C13,"")</f>
        <v>5</v>
      </c>
      <c r="D13" s="120">
        <f t="shared" si="1"/>
        <v>-3</v>
      </c>
      <c r="E13" s="116">
        <f t="shared" si="2"/>
        <v>3</v>
      </c>
      <c r="F13" s="116">
        <f t="shared" si="0"/>
        <v>4.5</v>
      </c>
      <c r="G13" s="116">
        <f t="shared" si="3"/>
        <v>4.5</v>
      </c>
      <c r="H13" s="121" t="str">
        <f t="shared" si="4"/>
        <v/>
      </c>
      <c r="Z13" s="123" t="s">
        <v>4</v>
      </c>
    </row>
    <row r="14" spans="1:26" ht="16.5">
      <c r="A14" s="66">
        <v>6</v>
      </c>
      <c r="B14" s="119">
        <f>IF(Data!B14:$B$1008&lt;&gt;"",Data!B14,"")</f>
        <v>1</v>
      </c>
      <c r="C14" s="119">
        <f>IF(Data!$B14:C$1008&lt;&gt;"",Data!C14,"")</f>
        <v>6</v>
      </c>
      <c r="D14" s="120">
        <f t="shared" si="1"/>
        <v>-5</v>
      </c>
      <c r="E14" s="116">
        <f t="shared" si="2"/>
        <v>5</v>
      </c>
      <c r="F14" s="116">
        <f t="shared" si="0"/>
        <v>8.5</v>
      </c>
      <c r="G14" s="116">
        <f t="shared" si="3"/>
        <v>8.5</v>
      </c>
      <c r="H14" s="121" t="str">
        <f t="shared" si="4"/>
        <v/>
      </c>
      <c r="J14" s="116" t="s">
        <v>86</v>
      </c>
      <c r="K14" s="122">
        <f>H1009</f>
        <v>2.5</v>
      </c>
      <c r="L14" s="4">
        <v>48.5</v>
      </c>
    </row>
    <row r="15" spans="1:26" ht="16.5">
      <c r="A15" s="66">
        <v>7</v>
      </c>
      <c r="B15" s="119">
        <f>IF(Data!B15:$B$1008&lt;&gt;"",Data!B15,"")</f>
        <v>5</v>
      </c>
      <c r="C15" s="119">
        <f>IF(Data!$B15:C$1008&lt;&gt;"",Data!C15,"")</f>
        <v>3</v>
      </c>
      <c r="D15" s="120">
        <f t="shared" si="1"/>
        <v>2</v>
      </c>
      <c r="E15" s="116">
        <f t="shared" si="2"/>
        <v>2</v>
      </c>
      <c r="F15" s="116">
        <f t="shared" si="0"/>
        <v>2.5</v>
      </c>
      <c r="G15" s="116" t="str">
        <f t="shared" si="3"/>
        <v/>
      </c>
      <c r="H15" s="121">
        <f t="shared" si="4"/>
        <v>2.5</v>
      </c>
      <c r="J15" s="116" t="s">
        <v>87</v>
      </c>
      <c r="K15" s="122">
        <f>G1009</f>
        <v>42.5</v>
      </c>
      <c r="Z15" s="118" t="s">
        <v>7</v>
      </c>
    </row>
    <row r="16" spans="1:26" ht="16.5">
      <c r="A16" s="66">
        <v>8</v>
      </c>
      <c r="B16" s="119">
        <f>IF(Data!B16:$B$1008&lt;&gt;"",Data!B16,"")</f>
        <v>6</v>
      </c>
      <c r="C16" s="119">
        <f>IF(Data!$B16:C$1008&lt;&gt;"",Data!C16,"")</f>
        <v>6</v>
      </c>
      <c r="D16" s="120" t="str">
        <f t="shared" si="1"/>
        <v/>
      </c>
      <c r="E16" s="116" t="str">
        <f t="shared" si="2"/>
        <v/>
      </c>
      <c r="F16" s="116" t="str">
        <f t="shared" si="0"/>
        <v/>
      </c>
      <c r="G16" s="116" t="str">
        <f t="shared" si="3"/>
        <v/>
      </c>
      <c r="H16" s="121" t="str">
        <f t="shared" si="4"/>
        <v/>
      </c>
      <c r="J16" s="124" t="s">
        <v>75</v>
      </c>
      <c r="K16" s="4">
        <f>COUNT(Data!B:B)</f>
        <v>10</v>
      </c>
      <c r="Z16" s="4" t="s">
        <v>6</v>
      </c>
    </row>
    <row r="17" spans="1:24" ht="16.5">
      <c r="A17" s="66">
        <v>9</v>
      </c>
      <c r="B17" s="119">
        <f>IF(Data!B17:$B$1008&lt;&gt;"",Data!B17,"")</f>
        <v>3</v>
      </c>
      <c r="C17" s="119">
        <f>IF(Data!$B17:C$1008&lt;&gt;"",Data!C17,"")</f>
        <v>8</v>
      </c>
      <c r="D17" s="120">
        <f t="shared" si="1"/>
        <v>-5</v>
      </c>
      <c r="E17" s="116">
        <f t="shared" si="2"/>
        <v>5</v>
      </c>
      <c r="F17" s="116">
        <f t="shared" si="0"/>
        <v>8.5</v>
      </c>
      <c r="G17" s="116">
        <f t="shared" si="3"/>
        <v>8.5</v>
      </c>
      <c r="H17" s="121" t="str">
        <f t="shared" si="4"/>
        <v/>
      </c>
      <c r="J17" s="116" t="s">
        <v>76</v>
      </c>
      <c r="K17" s="116">
        <f>N10</f>
        <v>9</v>
      </c>
      <c r="T17" s="125"/>
      <c r="U17" s="126"/>
      <c r="V17" s="126"/>
      <c r="W17" s="126"/>
      <c r="X17" s="126"/>
    </row>
    <row r="18" spans="1:24" ht="16.5">
      <c r="A18" s="66">
        <v>10</v>
      </c>
      <c r="B18" s="119">
        <f>IF(Data!B18:$B$1008&lt;&gt;"",Data!B18,"")</f>
        <v>4</v>
      </c>
      <c r="C18" s="119">
        <f>IF(Data!$B18:C$1008&lt;&gt;"",Data!C18,"")</f>
        <v>6</v>
      </c>
      <c r="D18" s="120">
        <f t="shared" si="1"/>
        <v>-2</v>
      </c>
      <c r="E18" s="116">
        <f t="shared" si="2"/>
        <v>2</v>
      </c>
      <c r="F18" s="116">
        <f t="shared" si="0"/>
        <v>2.5</v>
      </c>
      <c r="G18" s="116">
        <f t="shared" si="3"/>
        <v>2.5</v>
      </c>
      <c r="H18" s="121" t="str">
        <f t="shared" si="4"/>
        <v/>
      </c>
      <c r="J18" s="127" t="s">
        <v>77</v>
      </c>
      <c r="K18" s="116">
        <f>COUNT(H9:H1008)</f>
        <v>1</v>
      </c>
      <c r="L18" s="125"/>
      <c r="M18" s="125" t="s">
        <v>3</v>
      </c>
      <c r="N18" s="125">
        <v>10</v>
      </c>
      <c r="O18" s="125">
        <v>9</v>
      </c>
      <c r="P18" s="125">
        <v>10</v>
      </c>
      <c r="Q18" s="125">
        <v>9</v>
      </c>
      <c r="R18" s="125"/>
      <c r="S18" s="125"/>
      <c r="T18" s="128"/>
      <c r="U18" s="126"/>
      <c r="V18" s="126"/>
      <c r="W18" s="126"/>
      <c r="X18" s="126"/>
    </row>
    <row r="19" spans="1:24" ht="16.5">
      <c r="A19" s="66">
        <v>11</v>
      </c>
      <c r="B19" s="119" t="str">
        <f>IF(Data!B19:$B$1008&lt;&gt;"",Data!B19,"")</f>
        <v/>
      </c>
      <c r="C19" s="119" t="str">
        <f>IF(Data!$B19:C$1008&lt;&gt;"",Data!C19,"")</f>
        <v/>
      </c>
      <c r="D19" s="120" t="str">
        <f t="shared" si="1"/>
        <v/>
      </c>
      <c r="E19" s="116" t="str">
        <f t="shared" si="2"/>
        <v/>
      </c>
      <c r="F19" s="116" t="str">
        <f t="shared" si="0"/>
        <v/>
      </c>
      <c r="G19" s="116" t="str">
        <f t="shared" si="3"/>
        <v/>
      </c>
      <c r="H19" s="121" t="str">
        <f t="shared" si="4"/>
        <v/>
      </c>
      <c r="J19" s="127" t="s">
        <v>78</v>
      </c>
      <c r="K19" s="116">
        <f>COUNT(G9:G1008)</f>
        <v>8</v>
      </c>
      <c r="L19" s="126"/>
      <c r="M19" s="126" t="s">
        <v>66</v>
      </c>
      <c r="N19" s="126">
        <f>K15</f>
        <v>42.5</v>
      </c>
      <c r="O19" s="126">
        <v>5</v>
      </c>
      <c r="P19" s="126">
        <v>6</v>
      </c>
      <c r="Q19" s="126">
        <v>6</v>
      </c>
      <c r="R19" s="126"/>
      <c r="S19" s="126"/>
      <c r="T19" s="126"/>
      <c r="U19" s="125" t="s">
        <v>22</v>
      </c>
      <c r="V19" s="126"/>
      <c r="W19" s="126"/>
      <c r="X19" s="126"/>
    </row>
    <row r="20" spans="1:24" ht="16.5">
      <c r="A20" s="66">
        <v>12</v>
      </c>
      <c r="B20" s="119" t="str">
        <f>IF(Data!B20:$B$1008&lt;&gt;"",Data!B20,"")</f>
        <v/>
      </c>
      <c r="C20" s="119" t="str">
        <f>IF(Data!$B20:C$1008&lt;&gt;"",Data!C20,"")</f>
        <v/>
      </c>
      <c r="D20" s="120" t="str">
        <f t="shared" si="1"/>
        <v/>
      </c>
      <c r="E20" s="116" t="str">
        <f t="shared" si="2"/>
        <v/>
      </c>
      <c r="F20" s="116" t="str">
        <f t="shared" si="0"/>
        <v/>
      </c>
      <c r="G20" s="116" t="str">
        <f t="shared" si="3"/>
        <v/>
      </c>
      <c r="H20" s="121" t="str">
        <f t="shared" si="4"/>
        <v/>
      </c>
      <c r="J20" s="127" t="s">
        <v>79</v>
      </c>
      <c r="K20" s="116">
        <f>K16-K18-K19</f>
        <v>1</v>
      </c>
      <c r="L20" s="126"/>
      <c r="M20" s="126" t="s">
        <v>67</v>
      </c>
      <c r="N20" s="126">
        <f>$N$18*($N$18+1)</f>
        <v>110</v>
      </c>
      <c r="O20" s="126">
        <f>$O$18*($O$18+1)</f>
        <v>90</v>
      </c>
      <c r="P20" s="126">
        <f>$P$18*($P$18+1)</f>
        <v>110</v>
      </c>
      <c r="Q20" s="126">
        <f>$Q$18*($Q$18+1)</f>
        <v>90</v>
      </c>
      <c r="R20" s="126"/>
      <c r="S20" s="126"/>
      <c r="T20" s="126"/>
      <c r="U20" s="126"/>
      <c r="V20" s="126"/>
      <c r="W20" s="126"/>
      <c r="X20" s="126"/>
    </row>
    <row r="21" spans="1:24" ht="16.5">
      <c r="A21" s="66">
        <v>13</v>
      </c>
      <c r="B21" s="119" t="str">
        <f>IF(Data!B21:$B$1008&lt;&gt;"",Data!B21,"")</f>
        <v/>
      </c>
      <c r="C21" s="119" t="str">
        <f>IF(Data!$B21:C$1008&lt;&gt;"",Data!C21,"")</f>
        <v/>
      </c>
      <c r="D21" s="120" t="str">
        <f t="shared" si="1"/>
        <v/>
      </c>
      <c r="E21" s="116" t="str">
        <f t="shared" si="2"/>
        <v/>
      </c>
      <c r="F21" s="116" t="str">
        <f t="shared" si="0"/>
        <v/>
      </c>
      <c r="G21" s="116" t="str">
        <f t="shared" si="3"/>
        <v/>
      </c>
      <c r="H21" s="121" t="str">
        <f t="shared" si="4"/>
        <v/>
      </c>
      <c r="J21" s="116" t="s">
        <v>14</v>
      </c>
      <c r="K21" s="122">
        <f>(K17*(K17+1))/4</f>
        <v>22.5</v>
      </c>
      <c r="L21" s="126"/>
      <c r="M21" s="126" t="s">
        <v>68</v>
      </c>
      <c r="N21" s="126">
        <f>$N$18*($N$18+1)/4</f>
        <v>27.5</v>
      </c>
      <c r="O21" s="126">
        <f>$O$18*($O$18+1)/4</f>
        <v>22.5</v>
      </c>
      <c r="P21" s="126">
        <f>$P$18*($P$18+1)/4</f>
        <v>27.5</v>
      </c>
      <c r="Q21" s="126">
        <f>$Q$18*($Q$18+1)/4</f>
        <v>22.5</v>
      </c>
      <c r="R21" s="126"/>
      <c r="S21" s="126"/>
      <c r="T21" s="126"/>
      <c r="U21" s="126"/>
      <c r="V21" s="126"/>
      <c r="W21" s="129" t="s">
        <v>18</v>
      </c>
      <c r="X21" s="126" t="s">
        <v>33</v>
      </c>
    </row>
    <row r="22" spans="1:24" ht="16.5">
      <c r="A22" s="66">
        <v>14</v>
      </c>
      <c r="B22" s="119" t="str">
        <f>IF(Data!B22:$B$1008&lt;&gt;"",Data!B22,"")</f>
        <v/>
      </c>
      <c r="C22" s="119" t="str">
        <f>IF(Data!$B22:C$1008&lt;&gt;"",Data!C22,"")</f>
        <v/>
      </c>
      <c r="D22" s="120" t="str">
        <f t="shared" si="1"/>
        <v/>
      </c>
      <c r="E22" s="116" t="str">
        <f t="shared" si="2"/>
        <v/>
      </c>
      <c r="F22" s="116" t="str">
        <f t="shared" si="0"/>
        <v/>
      </c>
      <c r="G22" s="116" t="str">
        <f t="shared" ref="G22:G85" si="5">IF(D22&lt;0,F22,"")</f>
        <v/>
      </c>
      <c r="H22" s="121" t="str">
        <f t="shared" ref="H22:H85" si="6">IF(D22&gt;0,F22,"")</f>
        <v/>
      </c>
      <c r="J22" s="127" t="s">
        <v>73</v>
      </c>
      <c r="K22" s="122">
        <f>AVERAGE(H:H)</f>
        <v>2.5</v>
      </c>
      <c r="M22" s="128" t="s">
        <v>69</v>
      </c>
      <c r="N22" s="128">
        <f>N20*((2*N18)+1)</f>
        <v>2310</v>
      </c>
      <c r="O22" s="128">
        <f>O20*((2*O18)+1)</f>
        <v>1710</v>
      </c>
      <c r="P22" s="128">
        <f>P20*((2*P18)+1)</f>
        <v>2310</v>
      </c>
      <c r="Q22" s="128">
        <f>Q20*((2*Q18)+1)</f>
        <v>1710</v>
      </c>
      <c r="R22" s="128"/>
      <c r="S22" s="128"/>
      <c r="T22" s="126"/>
      <c r="U22" s="126"/>
      <c r="V22" s="126"/>
      <c r="W22" s="126">
        <v>7</v>
      </c>
      <c r="X22" s="126" t="s">
        <v>19</v>
      </c>
    </row>
    <row r="23" spans="1:24" ht="16.5">
      <c r="A23" s="66">
        <v>15</v>
      </c>
      <c r="B23" s="119" t="str">
        <f>IF(Data!B23:$B$1008&lt;&gt;"",Data!B23,"")</f>
        <v/>
      </c>
      <c r="C23" s="119" t="str">
        <f>IF(Data!$B23:C$1008&lt;&gt;"",Data!C23,"")</f>
        <v/>
      </c>
      <c r="D23" s="120" t="str">
        <f t="shared" si="1"/>
        <v/>
      </c>
      <c r="E23" s="116" t="str">
        <f t="shared" si="2"/>
        <v/>
      </c>
      <c r="F23" s="116" t="str">
        <f t="shared" si="0"/>
        <v/>
      </c>
      <c r="G23" s="116" t="str">
        <f t="shared" si="5"/>
        <v/>
      </c>
      <c r="H23" s="121" t="str">
        <f t="shared" si="6"/>
        <v/>
      </c>
      <c r="J23" s="116" t="s">
        <v>74</v>
      </c>
      <c r="K23" s="122">
        <f>AVERAGE(G9:G1008)</f>
        <v>5.3125</v>
      </c>
      <c r="M23" s="126" t="s">
        <v>70</v>
      </c>
      <c r="N23" s="126">
        <f>SQRT(N22/24)</f>
        <v>9.8107084351742913</v>
      </c>
      <c r="O23" s="126">
        <f>SQRT(O22/24)</f>
        <v>8.4409715080670669</v>
      </c>
      <c r="P23" s="126">
        <f>SQRT(P22/24)</f>
        <v>9.8107084351742913</v>
      </c>
      <c r="Q23" s="126">
        <f>SQRT(Q22/24)</f>
        <v>8.4409715080670669</v>
      </c>
      <c r="R23" s="126"/>
      <c r="S23" s="126"/>
      <c r="T23" s="126"/>
      <c r="U23" s="126"/>
      <c r="V23" s="126"/>
      <c r="W23" s="126">
        <v>71</v>
      </c>
      <c r="X23" s="126" t="s">
        <v>20</v>
      </c>
    </row>
    <row r="24" spans="1:24" ht="16.5">
      <c r="A24" s="66">
        <v>16</v>
      </c>
      <c r="B24" s="119" t="str">
        <f>IF(Data!B24:$B$1008&lt;&gt;"",Data!B24,"")</f>
        <v/>
      </c>
      <c r="C24" s="119" t="str">
        <f>IF(Data!$B24:C$1008&lt;&gt;"",Data!C24,"")</f>
        <v/>
      </c>
      <c r="D24" s="120" t="str">
        <f t="shared" si="1"/>
        <v/>
      </c>
      <c r="E24" s="116" t="str">
        <f t="shared" si="2"/>
        <v/>
      </c>
      <c r="F24" s="116" t="str">
        <f t="shared" si="0"/>
        <v/>
      </c>
      <c r="G24" s="116" t="str">
        <f t="shared" si="5"/>
        <v/>
      </c>
      <c r="H24" s="121" t="str">
        <f t="shared" si="6"/>
        <v/>
      </c>
      <c r="J24" s="116" t="s">
        <v>15</v>
      </c>
      <c r="K24" s="122">
        <f>SQRT((K17*(K17+1)*(2*K17+1))/24)</f>
        <v>8.4409715080670669</v>
      </c>
      <c r="N24" s="126">
        <f>(N19-N21)/N23</f>
        <v>1.5289415743128767</v>
      </c>
      <c r="O24" s="126">
        <f>(O19-O21)/O23</f>
        <v>-2.0732210721568229</v>
      </c>
      <c r="P24" s="126">
        <f>(P19-P21)/P23</f>
        <v>-2.1914829231817898</v>
      </c>
      <c r="Q24" s="126">
        <f>(Q19-Q21)/Q23</f>
        <v>-1.9547512966050047</v>
      </c>
      <c r="R24" s="126"/>
      <c r="S24" s="126"/>
      <c r="T24" s="126"/>
      <c r="U24" s="126"/>
      <c r="V24" s="126"/>
      <c r="W24" s="126"/>
      <c r="X24" s="126"/>
    </row>
    <row r="25" spans="1:24" ht="16.5">
      <c r="A25" s="66">
        <v>17</v>
      </c>
      <c r="B25" s="119" t="str">
        <f>IF(Data!B25:$B$1008&lt;&gt;"",Data!B25,"")</f>
        <v/>
      </c>
      <c r="C25" s="119" t="str">
        <f>IF(Data!$B25:C$1008&lt;&gt;"",Data!C25,"")</f>
        <v/>
      </c>
      <c r="D25" s="120" t="str">
        <f t="shared" si="1"/>
        <v/>
      </c>
      <c r="E25" s="116" t="str">
        <f t="shared" si="2"/>
        <v/>
      </c>
      <c r="F25" s="116" t="str">
        <f t="shared" si="0"/>
        <v/>
      </c>
      <c r="G25" s="116" t="str">
        <f t="shared" si="5"/>
        <v/>
      </c>
      <c r="H25" s="121" t="str">
        <f t="shared" si="6"/>
        <v/>
      </c>
      <c r="M25" s="126" t="s">
        <v>71</v>
      </c>
      <c r="N25" s="126">
        <f>_xlfn.NORM.S.DIST(N24,TRUE)</f>
        <v>0.93686053572265116</v>
      </c>
      <c r="O25" s="126">
        <f t="shared" ref="O25:Q25" si="7">_xlfn.NORM.S.DIST(O24,TRUE)</f>
        <v>1.9075855086707567E-2</v>
      </c>
      <c r="P25" s="126">
        <f t="shared" si="7"/>
        <v>1.4208432087431874E-2</v>
      </c>
      <c r="Q25" s="126">
        <f t="shared" si="7"/>
        <v>2.5306216119592349E-2</v>
      </c>
      <c r="R25" s="126"/>
      <c r="S25" s="126"/>
      <c r="T25" s="126"/>
      <c r="U25" s="126"/>
      <c r="V25" s="126"/>
      <c r="W25" s="126">
        <v>12</v>
      </c>
      <c r="X25" s="126" t="s">
        <v>21</v>
      </c>
    </row>
    <row r="26" spans="1:24" ht="16.5">
      <c r="A26" s="66">
        <v>18</v>
      </c>
      <c r="B26" s="119" t="str">
        <f>IF(Data!B26:$B$1008&lt;&gt;"",Data!B26,"")</f>
        <v/>
      </c>
      <c r="C26" s="119" t="str">
        <f>IF(Data!$B26:C$1008&lt;&gt;"",Data!C26,"")</f>
        <v/>
      </c>
      <c r="D26" s="120" t="str">
        <f t="shared" si="1"/>
        <v/>
      </c>
      <c r="E26" s="116" t="str">
        <f t="shared" si="2"/>
        <v/>
      </c>
      <c r="F26" s="116" t="str">
        <f t="shared" si="0"/>
        <v/>
      </c>
      <c r="G26" s="116" t="str">
        <f t="shared" si="5"/>
        <v/>
      </c>
      <c r="H26" s="121" t="str">
        <f t="shared" si="6"/>
        <v/>
      </c>
      <c r="J26" s="116" t="s">
        <v>16</v>
      </c>
      <c r="K26" s="130">
        <f>(K14-K21)/K24</f>
        <v>-2.3693955110363691</v>
      </c>
      <c r="L26" s="126"/>
      <c r="M26" s="126" t="s">
        <v>72</v>
      </c>
      <c r="N26" s="126">
        <f>N25*2</f>
        <v>1.8737210714453023</v>
      </c>
      <c r="O26" s="126">
        <f t="shared" ref="O26:Q26" si="8">O25*2</f>
        <v>3.8151710173415135E-2</v>
      </c>
      <c r="P26" s="126">
        <f t="shared" si="8"/>
        <v>2.8416864174863748E-2</v>
      </c>
      <c r="Q26" s="126">
        <f t="shared" si="8"/>
        <v>5.0612432239184699E-2</v>
      </c>
      <c r="R26" s="126"/>
      <c r="S26" s="126"/>
      <c r="T26" s="126"/>
      <c r="U26" s="126"/>
      <c r="V26" s="126"/>
      <c r="W26" s="131">
        <v>39</v>
      </c>
      <c r="X26" s="126" t="s">
        <v>23</v>
      </c>
    </row>
    <row r="27" spans="1:24" ht="16.5">
      <c r="A27" s="66">
        <v>19</v>
      </c>
      <c r="B27" s="119" t="str">
        <f>IF(Data!B27:$B$1008&lt;&gt;"",Data!B27,"")</f>
        <v/>
      </c>
      <c r="C27" s="119" t="str">
        <f>IF(Data!$B27:C$1008&lt;&gt;"",Data!C27,"")</f>
        <v/>
      </c>
      <c r="D27" s="120" t="str">
        <f t="shared" si="1"/>
        <v/>
      </c>
      <c r="E27" s="116" t="str">
        <f t="shared" si="2"/>
        <v/>
      </c>
      <c r="F27" s="116" t="str">
        <f t="shared" si="0"/>
        <v/>
      </c>
      <c r="G27" s="116" t="str">
        <f t="shared" si="5"/>
        <v/>
      </c>
      <c r="H27" s="121" t="str">
        <f t="shared" si="6"/>
        <v/>
      </c>
      <c r="J27" s="116" t="s">
        <v>34</v>
      </c>
      <c r="K27" s="132">
        <f>_xlfn.NORM.S.DIST(K26,TRUE)</f>
        <v>8.9085943797893533E-3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31">
        <v>12.629330940315089</v>
      </c>
      <c r="X27" s="126" t="s">
        <v>24</v>
      </c>
    </row>
    <row r="28" spans="1:24" ht="16.5">
      <c r="A28" s="66">
        <v>20</v>
      </c>
      <c r="B28" s="119" t="str">
        <f>IF(Data!B28:$B$1008&lt;&gt;"",Data!B28,"")</f>
        <v/>
      </c>
      <c r="C28" s="119" t="str">
        <f>IF(Data!$B28:C$1008&lt;&gt;"",Data!C28,"")</f>
        <v/>
      </c>
      <c r="D28" s="120" t="str">
        <f t="shared" si="1"/>
        <v/>
      </c>
      <c r="E28" s="116" t="str">
        <f t="shared" si="2"/>
        <v/>
      </c>
      <c r="F28" s="116" t="str">
        <f t="shared" si="0"/>
        <v/>
      </c>
      <c r="G28" s="116" t="str">
        <f t="shared" si="5"/>
        <v/>
      </c>
      <c r="H28" s="121" t="str">
        <f t="shared" si="6"/>
        <v/>
      </c>
      <c r="J28" s="116" t="s">
        <v>32</v>
      </c>
      <c r="K28" s="133">
        <f>2*K27</f>
        <v>1.7817188759578707E-2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34">
        <v>-2.5337842638876666</v>
      </c>
      <c r="X28" s="126" t="s">
        <v>25</v>
      </c>
    </row>
    <row r="29" spans="1:24" ht="16.5">
      <c r="A29" s="66">
        <v>21</v>
      </c>
      <c r="B29" s="119" t="str">
        <f>IF(Data!B29:$B$1008&lt;&gt;"",Data!B29,"")</f>
        <v/>
      </c>
      <c r="C29" s="119" t="str">
        <f>IF(Data!$B29:C$1008&lt;&gt;"",Data!C29,"")</f>
        <v/>
      </c>
      <c r="D29" s="120" t="str">
        <f t="shared" si="1"/>
        <v/>
      </c>
      <c r="E29" s="116" t="str">
        <f t="shared" si="2"/>
        <v/>
      </c>
      <c r="F29" s="116" t="str">
        <f t="shared" si="0"/>
        <v/>
      </c>
      <c r="G29" s="116" t="str">
        <f t="shared" si="5"/>
        <v/>
      </c>
      <c r="H29" s="121" t="str">
        <f t="shared" si="6"/>
        <v/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35">
        <v>1.1283817741758462E-2</v>
      </c>
      <c r="X29" s="126" t="s">
        <v>26</v>
      </c>
    </row>
    <row r="30" spans="1:24" ht="16.5">
      <c r="A30" s="66">
        <v>22</v>
      </c>
      <c r="B30" s="119" t="str">
        <f>IF(Data!B30:$B$1008&lt;&gt;"",Data!B30,"")</f>
        <v/>
      </c>
      <c r="C30" s="119" t="str">
        <f>IF(Data!$B30:C$1008&lt;&gt;"",Data!C30,"")</f>
        <v/>
      </c>
      <c r="D30" s="120" t="str">
        <f t="shared" si="1"/>
        <v/>
      </c>
      <c r="E30" s="116" t="str">
        <f t="shared" si="2"/>
        <v/>
      </c>
      <c r="F30" s="116" t="str">
        <f t="shared" si="0"/>
        <v/>
      </c>
      <c r="G30" s="116" t="str">
        <f t="shared" si="5"/>
        <v/>
      </c>
      <c r="H30" s="121" t="str">
        <f t="shared" si="6"/>
        <v/>
      </c>
      <c r="J30" s="4" t="s">
        <v>97</v>
      </c>
      <c r="K30" s="136">
        <f>AVERAGE(Data!B:B)</f>
        <v>3.5</v>
      </c>
      <c r="T30" s="129"/>
      <c r="U30" s="126"/>
      <c r="V30" s="126"/>
      <c r="W30" s="126"/>
      <c r="X30" s="126"/>
    </row>
    <row r="31" spans="1:24" ht="16.5">
      <c r="A31" s="66">
        <v>23</v>
      </c>
      <c r="B31" s="119" t="str">
        <f>IF(Data!B31:$B$1008&lt;&gt;"",Data!B31,"")</f>
        <v/>
      </c>
      <c r="C31" s="119" t="str">
        <f>IF(Data!$B31:C$1008&lt;&gt;"",Data!C31,"")</f>
        <v/>
      </c>
      <c r="D31" s="120" t="str">
        <f t="shared" si="1"/>
        <v/>
      </c>
      <c r="E31" s="116" t="str">
        <f t="shared" si="2"/>
        <v/>
      </c>
      <c r="F31" s="116" t="str">
        <f t="shared" si="0"/>
        <v/>
      </c>
      <c r="G31" s="116" t="str">
        <f t="shared" si="5"/>
        <v/>
      </c>
      <c r="H31" s="121" t="str">
        <f t="shared" si="6"/>
        <v/>
      </c>
      <c r="J31" s="4" t="s">
        <v>98</v>
      </c>
      <c r="K31" s="136">
        <f>AVERAGE(Data!C:C)</f>
        <v>6</v>
      </c>
      <c r="T31" s="126"/>
      <c r="U31" s="126"/>
      <c r="V31" s="129"/>
      <c r="W31" s="126"/>
      <c r="X31" s="126"/>
    </row>
    <row r="32" spans="1:24" ht="16.5">
      <c r="A32" s="66">
        <v>24</v>
      </c>
      <c r="B32" s="119" t="str">
        <f>IF(Data!B32:$B$1008&lt;&gt;"",Data!B32,"")</f>
        <v/>
      </c>
      <c r="C32" s="119" t="str">
        <f>IF(Data!$B32:C$1008&lt;&gt;"",Data!C32,"")</f>
        <v/>
      </c>
      <c r="D32" s="120" t="str">
        <f t="shared" si="1"/>
        <v/>
      </c>
      <c r="E32" s="116" t="str">
        <f t="shared" si="2"/>
        <v/>
      </c>
      <c r="F32" s="116" t="str">
        <f t="shared" si="0"/>
        <v/>
      </c>
      <c r="G32" s="116" t="str">
        <f t="shared" si="5"/>
        <v/>
      </c>
      <c r="H32" s="121" t="str">
        <f t="shared" si="6"/>
        <v/>
      </c>
      <c r="J32" s="4" t="s">
        <v>96</v>
      </c>
      <c r="K32" s="136">
        <f>K31-K30</f>
        <v>2.5</v>
      </c>
      <c r="T32" s="126"/>
      <c r="U32" s="129" t="s">
        <v>27</v>
      </c>
      <c r="V32" s="129" t="s">
        <v>28</v>
      </c>
      <c r="W32" s="129" t="s">
        <v>29</v>
      </c>
      <c r="X32" s="129" t="s">
        <v>30</v>
      </c>
    </row>
    <row r="33" spans="1:24" ht="16.5">
      <c r="A33" s="66">
        <v>25</v>
      </c>
      <c r="B33" s="119" t="str">
        <f>IF(Data!B33:$B$1008&lt;&gt;"",Data!B33,"")</f>
        <v/>
      </c>
      <c r="C33" s="119" t="str">
        <f>IF(Data!$B33:C$1008&lt;&gt;"",Data!C33,"")</f>
        <v/>
      </c>
      <c r="D33" s="120" t="str">
        <f t="shared" si="1"/>
        <v/>
      </c>
      <c r="E33" s="116" t="str">
        <f t="shared" si="2"/>
        <v/>
      </c>
      <c r="F33" s="116" t="str">
        <f t="shared" si="0"/>
        <v/>
      </c>
      <c r="G33" s="116" t="str">
        <f t="shared" si="5"/>
        <v/>
      </c>
      <c r="H33" s="121" t="str">
        <f t="shared" si="6"/>
        <v/>
      </c>
      <c r="J33" s="4" t="s">
        <v>99</v>
      </c>
      <c r="K33" s="136">
        <f>_xlfn.STDEV.S(Data!B:B)</f>
        <v>1.5811388300841898</v>
      </c>
      <c r="T33" s="126"/>
      <c r="U33" s="126" t="s">
        <v>31</v>
      </c>
      <c r="V33" s="129">
        <v>1</v>
      </c>
      <c r="W33" s="126">
        <v>-1.5</v>
      </c>
      <c r="X33" s="126">
        <v>5.5</v>
      </c>
    </row>
    <row r="34" spans="1:24" ht="16.5">
      <c r="A34" s="66">
        <v>26</v>
      </c>
      <c r="B34" s="119" t="str">
        <f>IF(Data!B34:$B$1008&lt;&gt;"",Data!B34,"")</f>
        <v/>
      </c>
      <c r="C34" s="119" t="str">
        <f>IF(Data!$B34:C$1008&lt;&gt;"",Data!C34,"")</f>
        <v/>
      </c>
      <c r="D34" s="120" t="str">
        <f t="shared" si="1"/>
        <v/>
      </c>
      <c r="E34" s="116" t="str">
        <f t="shared" si="2"/>
        <v/>
      </c>
      <c r="F34" s="116" t="str">
        <f t="shared" si="0"/>
        <v/>
      </c>
      <c r="G34" s="116" t="str">
        <f t="shared" si="5"/>
        <v/>
      </c>
      <c r="H34" s="121" t="str">
        <f t="shared" si="6"/>
        <v/>
      </c>
      <c r="J34" s="4" t="s">
        <v>100</v>
      </c>
      <c r="K34" s="136">
        <f>_xlfn.STDEV.S(Data!C:C)</f>
        <v>1.4907119849998598</v>
      </c>
      <c r="T34" s="126"/>
      <c r="U34" s="126" t="s">
        <v>31</v>
      </c>
      <c r="V34" s="129">
        <v>2</v>
      </c>
      <c r="W34" s="126">
        <v>-2.0999999999999996</v>
      </c>
      <c r="X34" s="126">
        <v>9</v>
      </c>
    </row>
    <row r="35" spans="1:24" ht="16.5">
      <c r="A35" s="66">
        <v>27</v>
      </c>
      <c r="B35" s="119" t="str">
        <f>IF(Data!B35:$B$1008&lt;&gt;"",Data!B35,"")</f>
        <v/>
      </c>
      <c r="C35" s="119" t="str">
        <f>IF(Data!$B35:C$1008&lt;&gt;"",Data!C35,"")</f>
        <v/>
      </c>
      <c r="D35" s="120" t="str">
        <f t="shared" si="1"/>
        <v/>
      </c>
      <c r="E35" s="116" t="str">
        <f t="shared" si="2"/>
        <v/>
      </c>
      <c r="F35" s="116" t="str">
        <f t="shared" si="0"/>
        <v/>
      </c>
      <c r="G35" s="116" t="str">
        <f t="shared" si="5"/>
        <v/>
      </c>
      <c r="H35" s="121" t="str">
        <f t="shared" si="6"/>
        <v/>
      </c>
      <c r="J35" s="4" t="s">
        <v>104</v>
      </c>
      <c r="K35" s="4">
        <f>COUNT(Data!B:B)</f>
        <v>10</v>
      </c>
      <c r="T35" s="126"/>
      <c r="U35" s="126" t="s">
        <v>31</v>
      </c>
      <c r="V35" s="129">
        <v>3</v>
      </c>
      <c r="W35" s="126">
        <v>-0.30000000000000027</v>
      </c>
      <c r="X35" s="126">
        <v>3</v>
      </c>
    </row>
    <row r="36" spans="1:24" ht="16.5">
      <c r="A36" s="66">
        <v>28</v>
      </c>
      <c r="B36" s="119" t="str">
        <f>IF(Data!B36:$B$1008&lt;&gt;"",Data!B36,"")</f>
        <v/>
      </c>
      <c r="C36" s="119" t="str">
        <f>IF(Data!$B36:C$1008&lt;&gt;"",Data!C36,"")</f>
        <v/>
      </c>
      <c r="D36" s="120" t="str">
        <f t="shared" si="1"/>
        <v/>
      </c>
      <c r="E36" s="116" t="str">
        <f t="shared" si="2"/>
        <v/>
      </c>
      <c r="F36" s="116" t="str">
        <f t="shared" si="0"/>
        <v/>
      </c>
      <c r="G36" s="116" t="str">
        <f t="shared" si="5"/>
        <v/>
      </c>
      <c r="H36" s="121" t="str">
        <f t="shared" si="6"/>
        <v/>
      </c>
      <c r="J36" s="4" t="s">
        <v>105</v>
      </c>
      <c r="K36" s="4">
        <f>COUNT(Data!C:C)</f>
        <v>10</v>
      </c>
      <c r="T36" s="126"/>
      <c r="U36" s="126" t="s">
        <v>31</v>
      </c>
      <c r="V36" s="129">
        <v>4</v>
      </c>
      <c r="W36" s="126">
        <v>0.20000000000000018</v>
      </c>
      <c r="X36" s="126">
        <v>2</v>
      </c>
    </row>
    <row r="37" spans="1:24" ht="16.5">
      <c r="A37" s="66">
        <v>29</v>
      </c>
      <c r="B37" s="119" t="str">
        <f>IF(Data!B37:$B$1008&lt;&gt;"",Data!B37,"")</f>
        <v/>
      </c>
      <c r="C37" s="119" t="str">
        <f>IF(Data!$B37:C$1008&lt;&gt;"",Data!C37,"")</f>
        <v/>
      </c>
      <c r="D37" s="120" t="str">
        <f t="shared" si="1"/>
        <v/>
      </c>
      <c r="E37" s="116" t="str">
        <f t="shared" si="2"/>
        <v/>
      </c>
      <c r="F37" s="116" t="str">
        <f t="shared" si="0"/>
        <v/>
      </c>
      <c r="G37" s="116" t="str">
        <f t="shared" si="5"/>
        <v/>
      </c>
      <c r="H37" s="121" t="str">
        <f t="shared" si="6"/>
        <v/>
      </c>
      <c r="J37" s="4" t="s">
        <v>107</v>
      </c>
      <c r="K37" s="136">
        <f>K31-K30</f>
        <v>2.5</v>
      </c>
      <c r="T37" s="126"/>
      <c r="U37" s="126" t="s">
        <v>31</v>
      </c>
      <c r="V37" s="129">
        <v>5</v>
      </c>
      <c r="W37" s="126">
        <v>-2.5999999999999996</v>
      </c>
      <c r="X37" s="126">
        <v>11</v>
      </c>
    </row>
    <row r="38" spans="1:24" ht="16.5">
      <c r="A38" s="66">
        <v>30</v>
      </c>
      <c r="B38" s="119" t="str">
        <f>IF(Data!B38:$B$1008&lt;&gt;"",Data!B38,"")</f>
        <v/>
      </c>
      <c r="C38" s="119" t="str">
        <f>IF(Data!$B38:C$1008&lt;&gt;"",Data!C38,"")</f>
        <v/>
      </c>
      <c r="D38" s="120" t="str">
        <f t="shared" si="1"/>
        <v/>
      </c>
      <c r="E38" s="116" t="str">
        <f t="shared" si="2"/>
        <v/>
      </c>
      <c r="F38" s="116" t="str">
        <f t="shared" si="0"/>
        <v/>
      </c>
      <c r="G38" s="116" t="str">
        <f t="shared" si="5"/>
        <v/>
      </c>
      <c r="H38" s="121" t="str">
        <f t="shared" si="6"/>
        <v/>
      </c>
      <c r="T38" s="126"/>
      <c r="U38" s="126" t="s">
        <v>31</v>
      </c>
      <c r="V38" s="129">
        <v>6</v>
      </c>
      <c r="W38" s="126">
        <v>0.10000000000000009</v>
      </c>
      <c r="X38" s="126">
        <v>1</v>
      </c>
    </row>
    <row r="39" spans="1:24" ht="16.5">
      <c r="A39" s="66">
        <v>31</v>
      </c>
      <c r="B39" s="119" t="str">
        <f>IF(Data!B39:$B$1008&lt;&gt;"",Data!B39,"")</f>
        <v/>
      </c>
      <c r="C39" s="119" t="str">
        <f>IF(Data!$B39:C$1008&lt;&gt;"",Data!C39,"")</f>
        <v/>
      </c>
      <c r="D39" s="120" t="str">
        <f t="shared" si="1"/>
        <v/>
      </c>
      <c r="E39" s="116" t="str">
        <f t="shared" si="2"/>
        <v/>
      </c>
      <c r="F39" s="116" t="str">
        <f t="shared" si="0"/>
        <v/>
      </c>
      <c r="G39" s="116" t="str">
        <f t="shared" si="5"/>
        <v/>
      </c>
      <c r="H39" s="121" t="str">
        <f t="shared" si="6"/>
        <v/>
      </c>
      <c r="T39" s="126"/>
      <c r="U39" s="126" t="s">
        <v>31</v>
      </c>
      <c r="V39" s="129">
        <v>7</v>
      </c>
      <c r="W39" s="126">
        <v>-1.7999999999999998</v>
      </c>
      <c r="X39" s="126">
        <v>7</v>
      </c>
    </row>
    <row r="40" spans="1:24" ht="16.5">
      <c r="A40" s="66">
        <v>32</v>
      </c>
      <c r="B40" s="119" t="str">
        <f>IF(Data!B40:$B$1008&lt;&gt;"",Data!B40,"")</f>
        <v/>
      </c>
      <c r="C40" s="119" t="str">
        <f>IF(Data!$B40:C$1008&lt;&gt;"",Data!C40,"")</f>
        <v/>
      </c>
      <c r="D40" s="120" t="str">
        <f t="shared" si="1"/>
        <v/>
      </c>
      <c r="E40" s="116" t="str">
        <f t="shared" si="2"/>
        <v/>
      </c>
      <c r="F40" s="116" t="str">
        <f t="shared" si="0"/>
        <v/>
      </c>
      <c r="G40" s="116" t="str">
        <f t="shared" si="5"/>
        <v/>
      </c>
      <c r="H40" s="121" t="str">
        <f t="shared" si="6"/>
        <v/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 t="s">
        <v>31</v>
      </c>
      <c r="V40" s="129">
        <v>8</v>
      </c>
      <c r="W40" s="126">
        <v>0.59999999999999964</v>
      </c>
      <c r="X40" s="126">
        <v>4</v>
      </c>
    </row>
    <row r="41" spans="1:24" ht="16.5">
      <c r="A41" s="66">
        <v>33</v>
      </c>
      <c r="B41" s="119" t="str">
        <f>IF(Data!B41:$B$1008&lt;&gt;"",Data!B41,"")</f>
        <v/>
      </c>
      <c r="C41" s="119" t="str">
        <f>IF(Data!$B41:C$1008&lt;&gt;"",Data!C41,"")</f>
        <v/>
      </c>
      <c r="D41" s="120" t="str">
        <f t="shared" si="1"/>
        <v/>
      </c>
      <c r="E41" s="116" t="str">
        <f t="shared" si="2"/>
        <v/>
      </c>
      <c r="F41" s="116" t="str">
        <f t="shared" si="0"/>
        <v/>
      </c>
      <c r="G41" s="116" t="str">
        <f t="shared" si="5"/>
        <v/>
      </c>
      <c r="H41" s="121" t="str">
        <f t="shared" si="6"/>
        <v/>
      </c>
      <c r="L41" s="126"/>
      <c r="M41" s="126"/>
      <c r="N41" s="126"/>
      <c r="O41" s="126"/>
      <c r="P41" s="126"/>
      <c r="Q41" s="126"/>
      <c r="R41" s="126"/>
      <c r="S41" s="126"/>
      <c r="T41" s="126"/>
      <c r="U41" s="126" t="s">
        <v>31</v>
      </c>
      <c r="V41" s="129">
        <v>9</v>
      </c>
      <c r="W41" s="126">
        <v>-1.5</v>
      </c>
      <c r="X41" s="126">
        <v>5.5</v>
      </c>
    </row>
    <row r="42" spans="1:24" ht="16.5">
      <c r="A42" s="66">
        <v>34</v>
      </c>
      <c r="B42" s="119" t="str">
        <f>IF(Data!B42:$B$1008&lt;&gt;"",Data!B42,"")</f>
        <v/>
      </c>
      <c r="C42" s="119" t="str">
        <f>IF(Data!$B42:C$1008&lt;&gt;"",Data!C42,"")</f>
        <v/>
      </c>
      <c r="D42" s="120" t="str">
        <f t="shared" si="1"/>
        <v/>
      </c>
      <c r="E42" s="116" t="str">
        <f t="shared" si="2"/>
        <v/>
      </c>
      <c r="F42" s="116" t="str">
        <f t="shared" si="0"/>
        <v/>
      </c>
      <c r="G42" s="116" t="str">
        <f t="shared" si="5"/>
        <v/>
      </c>
      <c r="H42" s="121" t="str">
        <f t="shared" si="6"/>
        <v/>
      </c>
      <c r="L42" s="129"/>
      <c r="M42" s="129"/>
      <c r="N42" s="129"/>
      <c r="O42" s="129"/>
      <c r="P42" s="129"/>
      <c r="Q42" s="129"/>
      <c r="R42" s="129"/>
      <c r="S42" s="129"/>
      <c r="T42" s="126"/>
      <c r="U42" s="126" t="s">
        <v>31</v>
      </c>
      <c r="V42" s="129">
        <v>10</v>
      </c>
      <c r="W42" s="126">
        <v>-2</v>
      </c>
      <c r="X42" s="126">
        <v>8</v>
      </c>
    </row>
    <row r="43" spans="1:24" ht="16.5">
      <c r="A43" s="66">
        <v>35</v>
      </c>
      <c r="B43" s="119" t="str">
        <f>IF(Data!B43:$B$1008&lt;&gt;"",Data!B43,"")</f>
        <v/>
      </c>
      <c r="C43" s="119" t="str">
        <f>IF(Data!$B43:C$1008&lt;&gt;"",Data!C43,"")</f>
        <v/>
      </c>
      <c r="D43" s="120" t="str">
        <f t="shared" si="1"/>
        <v/>
      </c>
      <c r="E43" s="116" t="str">
        <f t="shared" si="2"/>
        <v/>
      </c>
      <c r="F43" s="116" t="str">
        <f t="shared" si="0"/>
        <v/>
      </c>
      <c r="G43" s="116" t="str">
        <f t="shared" si="5"/>
        <v/>
      </c>
      <c r="H43" s="121" t="str">
        <f t="shared" si="6"/>
        <v/>
      </c>
      <c r="L43" s="126"/>
      <c r="M43" s="126"/>
      <c r="N43" s="126"/>
      <c r="O43" s="126"/>
      <c r="P43" s="126"/>
      <c r="Q43" s="126"/>
      <c r="R43" s="126"/>
      <c r="S43" s="126"/>
      <c r="T43" s="126"/>
      <c r="U43" s="126" t="s">
        <v>31</v>
      </c>
      <c r="V43" s="129">
        <v>11</v>
      </c>
      <c r="W43" s="126">
        <v>-2.2999999999999998</v>
      </c>
      <c r="X43" s="126">
        <v>10</v>
      </c>
    </row>
    <row r="44" spans="1:24" ht="16.5">
      <c r="A44" s="66">
        <v>36</v>
      </c>
      <c r="B44" s="119" t="str">
        <f>IF(Data!B44:$B$1008&lt;&gt;"",Data!B44,"")</f>
        <v/>
      </c>
      <c r="C44" s="119" t="str">
        <f>IF(Data!$B44:C$1008&lt;&gt;"",Data!C44,"")</f>
        <v/>
      </c>
      <c r="D44" s="120" t="str">
        <f t="shared" si="1"/>
        <v/>
      </c>
      <c r="E44" s="116" t="str">
        <f t="shared" si="2"/>
        <v/>
      </c>
      <c r="F44" s="116" t="str">
        <f t="shared" si="0"/>
        <v/>
      </c>
      <c r="G44" s="116" t="str">
        <f t="shared" si="5"/>
        <v/>
      </c>
      <c r="H44" s="121" t="str">
        <f t="shared" si="6"/>
        <v/>
      </c>
      <c r="L44" s="126"/>
      <c r="M44" s="126"/>
      <c r="N44" s="126"/>
      <c r="O44" s="126"/>
      <c r="P44" s="126"/>
      <c r="Q44" s="126"/>
      <c r="R44" s="126"/>
      <c r="S44" s="126"/>
      <c r="T44" s="126"/>
      <c r="U44" s="126" t="s">
        <v>31</v>
      </c>
      <c r="V44" s="129">
        <v>12</v>
      </c>
      <c r="W44" s="126">
        <v>-12.399999999999999</v>
      </c>
      <c r="X44" s="126">
        <v>12</v>
      </c>
    </row>
    <row r="45" spans="1:24" ht="16.5">
      <c r="A45" s="66">
        <v>37</v>
      </c>
      <c r="B45" s="119" t="str">
        <f>IF(Data!B45:$B$1008&lt;&gt;"",Data!B45,"")</f>
        <v/>
      </c>
      <c r="C45" s="119" t="str">
        <f>IF(Data!$B45:C$1008&lt;&gt;"",Data!C45,"")</f>
        <v/>
      </c>
      <c r="D45" s="120" t="str">
        <f t="shared" si="1"/>
        <v/>
      </c>
      <c r="E45" s="116" t="str">
        <f t="shared" si="2"/>
        <v/>
      </c>
      <c r="F45" s="116" t="str">
        <f t="shared" si="0"/>
        <v/>
      </c>
      <c r="G45" s="116" t="str">
        <f t="shared" si="5"/>
        <v/>
      </c>
      <c r="H45" s="121" t="str">
        <f t="shared" si="6"/>
        <v/>
      </c>
      <c r="L45" s="126"/>
      <c r="M45" s="126"/>
      <c r="N45" s="126"/>
      <c r="O45" s="126"/>
      <c r="P45" s="126"/>
      <c r="Q45" s="126"/>
      <c r="R45" s="126"/>
      <c r="S45" s="126"/>
      <c r="T45" s="126"/>
      <c r="U45" s="129"/>
      <c r="V45" s="126"/>
      <c r="W45" s="126"/>
      <c r="X45" s="126"/>
    </row>
    <row r="46" spans="1:24" ht="16.5">
      <c r="A46" s="66">
        <v>38</v>
      </c>
      <c r="B46" s="119" t="str">
        <f>IF(Data!B46:$B$1008&lt;&gt;"",Data!B46,"")</f>
        <v/>
      </c>
      <c r="C46" s="119" t="str">
        <f>IF(Data!$B46:C$1008&lt;&gt;"",Data!C46,"")</f>
        <v/>
      </c>
      <c r="D46" s="120" t="str">
        <f t="shared" si="1"/>
        <v/>
      </c>
      <c r="E46" s="116" t="str">
        <f t="shared" si="2"/>
        <v/>
      </c>
      <c r="F46" s="116" t="str">
        <f t="shared" si="0"/>
        <v/>
      </c>
      <c r="G46" s="116" t="str">
        <f t="shared" si="5"/>
        <v/>
      </c>
      <c r="H46" s="121" t="str">
        <f t="shared" si="6"/>
        <v/>
      </c>
      <c r="L46" s="126"/>
      <c r="M46" s="126"/>
      <c r="N46" s="126"/>
      <c r="O46" s="126"/>
      <c r="P46" s="126"/>
      <c r="Q46" s="126"/>
      <c r="R46" s="126"/>
      <c r="S46" s="126"/>
      <c r="T46" s="126"/>
      <c r="U46" s="129"/>
      <c r="V46" s="126"/>
      <c r="W46" s="126"/>
      <c r="X46" s="126"/>
    </row>
    <row r="47" spans="1:24" ht="16.5">
      <c r="A47" s="66">
        <v>39</v>
      </c>
      <c r="B47" s="119" t="str">
        <f>IF(Data!B47:$B$1008&lt;&gt;"",Data!B47,"")</f>
        <v/>
      </c>
      <c r="C47" s="119" t="str">
        <f>IF(Data!$B47:C$1008&lt;&gt;"",Data!C47,"")</f>
        <v/>
      </c>
      <c r="D47" s="120" t="str">
        <f t="shared" si="1"/>
        <v/>
      </c>
      <c r="E47" s="116" t="str">
        <f t="shared" si="2"/>
        <v/>
      </c>
      <c r="F47" s="116" t="str">
        <f t="shared" si="0"/>
        <v/>
      </c>
      <c r="G47" s="116" t="str">
        <f t="shared" si="5"/>
        <v/>
      </c>
      <c r="H47" s="121" t="str">
        <f t="shared" si="6"/>
        <v/>
      </c>
      <c r="L47" s="126"/>
      <c r="M47" s="126"/>
      <c r="N47" s="126"/>
      <c r="O47" s="126"/>
      <c r="P47" s="126"/>
      <c r="Q47" s="126"/>
      <c r="R47" s="126"/>
      <c r="S47" s="126"/>
      <c r="T47" s="126"/>
      <c r="U47" s="129"/>
      <c r="V47" s="126"/>
      <c r="W47" s="126"/>
      <c r="X47" s="126"/>
    </row>
    <row r="48" spans="1:24" ht="16.5">
      <c r="A48" s="66">
        <v>40</v>
      </c>
      <c r="B48" s="119" t="str">
        <f>IF(Data!B48:$B$1008&lt;&gt;"",Data!B48,"")</f>
        <v/>
      </c>
      <c r="C48" s="119" t="str">
        <f>IF(Data!$B48:C$1008&lt;&gt;"",Data!C48,"")</f>
        <v/>
      </c>
      <c r="D48" s="120" t="str">
        <f t="shared" si="1"/>
        <v/>
      </c>
      <c r="E48" s="116" t="str">
        <f t="shared" si="2"/>
        <v/>
      </c>
      <c r="F48" s="116" t="str">
        <f t="shared" si="0"/>
        <v/>
      </c>
      <c r="G48" s="116" t="str">
        <f t="shared" si="5"/>
        <v/>
      </c>
      <c r="H48" s="121" t="str">
        <f t="shared" si="6"/>
        <v/>
      </c>
      <c r="L48" s="126"/>
      <c r="M48" s="126"/>
      <c r="N48" s="126"/>
      <c r="O48" s="126"/>
      <c r="P48" s="126"/>
      <c r="Q48" s="126"/>
      <c r="R48" s="126"/>
      <c r="S48" s="126"/>
      <c r="T48" s="126"/>
      <c r="U48" s="129"/>
      <c r="V48" s="126"/>
      <c r="W48" s="126"/>
      <c r="X48" s="126"/>
    </row>
    <row r="49" spans="1:24" ht="16.5">
      <c r="A49" s="66">
        <v>41</v>
      </c>
      <c r="B49" s="119" t="str">
        <f>IF(Data!B49:$B$1008&lt;&gt;"",Data!B49,"")</f>
        <v/>
      </c>
      <c r="C49" s="119" t="str">
        <f>IF(Data!$B49:C$1008&lt;&gt;"",Data!C49,"")</f>
        <v/>
      </c>
      <c r="D49" s="120" t="str">
        <f t="shared" si="1"/>
        <v/>
      </c>
      <c r="E49" s="116" t="str">
        <f t="shared" si="2"/>
        <v/>
      </c>
      <c r="F49" s="116" t="str">
        <f t="shared" si="0"/>
        <v/>
      </c>
      <c r="G49" s="116" t="str">
        <f t="shared" si="5"/>
        <v/>
      </c>
      <c r="H49" s="121" t="str">
        <f t="shared" si="6"/>
        <v/>
      </c>
      <c r="L49" s="126"/>
      <c r="M49" s="126"/>
      <c r="N49" s="126"/>
      <c r="O49" s="126"/>
      <c r="P49" s="126"/>
      <c r="Q49" s="126"/>
      <c r="R49" s="126"/>
      <c r="S49" s="126"/>
      <c r="T49" s="126"/>
      <c r="U49" s="129"/>
      <c r="V49" s="126"/>
      <c r="W49" s="126"/>
      <c r="X49" s="126"/>
    </row>
    <row r="50" spans="1:24" ht="16.5">
      <c r="A50" s="66">
        <v>42</v>
      </c>
      <c r="B50" s="119" t="str">
        <f>IF(Data!B50:$B$1008&lt;&gt;"",Data!B50,"")</f>
        <v/>
      </c>
      <c r="C50" s="119" t="str">
        <f>IF(Data!$B50:C$1008&lt;&gt;"",Data!C50,"")</f>
        <v/>
      </c>
      <c r="D50" s="120" t="str">
        <f t="shared" si="1"/>
        <v/>
      </c>
      <c r="E50" s="116" t="str">
        <f t="shared" si="2"/>
        <v/>
      </c>
      <c r="F50" s="116" t="str">
        <f t="shared" si="0"/>
        <v/>
      </c>
      <c r="G50" s="116" t="str">
        <f t="shared" si="5"/>
        <v/>
      </c>
      <c r="H50" s="121" t="str">
        <f t="shared" si="6"/>
        <v/>
      </c>
      <c r="L50" s="126"/>
      <c r="M50" s="126"/>
      <c r="N50" s="126"/>
      <c r="O50" s="126"/>
      <c r="P50" s="126"/>
      <c r="Q50" s="126"/>
      <c r="R50" s="126"/>
      <c r="S50" s="126"/>
      <c r="T50" s="126"/>
      <c r="U50" s="129"/>
      <c r="V50" s="126"/>
      <c r="W50" s="126"/>
      <c r="X50" s="126"/>
    </row>
    <row r="51" spans="1:24" ht="16.5">
      <c r="A51" s="66">
        <v>43</v>
      </c>
      <c r="B51" s="119" t="str">
        <f>IF(Data!B51:$B$1008&lt;&gt;"",Data!B51,"")</f>
        <v/>
      </c>
      <c r="C51" s="119" t="str">
        <f>IF(Data!$B51:C$1008&lt;&gt;"",Data!C51,"")</f>
        <v/>
      </c>
      <c r="D51" s="120" t="str">
        <f t="shared" si="1"/>
        <v/>
      </c>
      <c r="E51" s="116" t="str">
        <f t="shared" si="2"/>
        <v/>
      </c>
      <c r="F51" s="116" t="str">
        <f t="shared" si="0"/>
        <v/>
      </c>
      <c r="G51" s="116" t="str">
        <f t="shared" si="5"/>
        <v/>
      </c>
      <c r="H51" s="121" t="str">
        <f t="shared" si="6"/>
        <v/>
      </c>
      <c r="L51" s="126"/>
      <c r="M51" s="126"/>
      <c r="N51" s="126"/>
      <c r="O51" s="126"/>
      <c r="P51" s="126"/>
      <c r="Q51" s="126"/>
      <c r="R51" s="126"/>
      <c r="S51" s="126"/>
      <c r="T51" s="126"/>
      <c r="U51" s="129"/>
      <c r="V51" s="126"/>
      <c r="W51" s="126"/>
      <c r="X51" s="126"/>
    </row>
    <row r="52" spans="1:24" ht="16.5">
      <c r="A52" s="66">
        <v>44</v>
      </c>
      <c r="B52" s="119" t="str">
        <f>IF(Data!B52:$B$1008&lt;&gt;"",Data!B52,"")</f>
        <v/>
      </c>
      <c r="C52" s="119" t="str">
        <f>IF(Data!$B52:C$1008&lt;&gt;"",Data!C52,"")</f>
        <v/>
      </c>
      <c r="D52" s="120" t="str">
        <f t="shared" si="1"/>
        <v/>
      </c>
      <c r="E52" s="116" t="str">
        <f t="shared" si="2"/>
        <v/>
      </c>
      <c r="F52" s="116" t="str">
        <f t="shared" si="0"/>
        <v/>
      </c>
      <c r="G52" s="116" t="str">
        <f t="shared" si="5"/>
        <v/>
      </c>
      <c r="H52" s="121" t="str">
        <f t="shared" si="6"/>
        <v/>
      </c>
      <c r="L52" s="126"/>
      <c r="M52" s="126"/>
      <c r="N52" s="126"/>
      <c r="O52" s="126"/>
      <c r="P52" s="126"/>
      <c r="Q52" s="126"/>
      <c r="R52" s="126"/>
      <c r="S52" s="126"/>
      <c r="T52" s="126"/>
      <c r="U52" s="129"/>
      <c r="V52" s="126"/>
      <c r="W52" s="126"/>
      <c r="X52" s="126"/>
    </row>
    <row r="53" spans="1:24" ht="16.5">
      <c r="A53" s="66">
        <v>45</v>
      </c>
      <c r="B53" s="119" t="str">
        <f>IF(Data!B53:$B$1008&lt;&gt;"",Data!B53,"")</f>
        <v/>
      </c>
      <c r="C53" s="119" t="str">
        <f>IF(Data!$B53:C$1008&lt;&gt;"",Data!C53,"")</f>
        <v/>
      </c>
      <c r="D53" s="120" t="str">
        <f t="shared" si="1"/>
        <v/>
      </c>
      <c r="E53" s="116" t="str">
        <f t="shared" si="2"/>
        <v/>
      </c>
      <c r="F53" s="116" t="str">
        <f t="shared" si="0"/>
        <v/>
      </c>
      <c r="G53" s="116" t="str">
        <f t="shared" si="5"/>
        <v/>
      </c>
      <c r="H53" s="121" t="str">
        <f t="shared" si="6"/>
        <v/>
      </c>
      <c r="L53" s="126"/>
      <c r="M53" s="126"/>
      <c r="N53" s="126"/>
      <c r="O53" s="126"/>
      <c r="P53" s="126"/>
      <c r="Q53" s="126"/>
      <c r="R53" s="126"/>
      <c r="S53" s="126"/>
      <c r="T53" s="126"/>
      <c r="U53" s="129"/>
      <c r="V53" s="126"/>
      <c r="W53" s="126"/>
      <c r="X53" s="126"/>
    </row>
    <row r="54" spans="1:24" ht="16.5">
      <c r="A54" s="66">
        <v>46</v>
      </c>
      <c r="B54" s="119" t="str">
        <f>IF(Data!B54:$B$1008&lt;&gt;"",Data!B54,"")</f>
        <v/>
      </c>
      <c r="C54" s="119" t="str">
        <f>IF(Data!$B54:C$1008&lt;&gt;"",Data!C54,"")</f>
        <v/>
      </c>
      <c r="D54" s="120" t="str">
        <f t="shared" si="1"/>
        <v/>
      </c>
      <c r="E54" s="116" t="str">
        <f t="shared" si="2"/>
        <v/>
      </c>
      <c r="F54" s="116" t="str">
        <f t="shared" si="0"/>
        <v/>
      </c>
      <c r="G54" s="116" t="str">
        <f t="shared" si="5"/>
        <v/>
      </c>
      <c r="H54" s="121" t="str">
        <f t="shared" si="6"/>
        <v/>
      </c>
      <c r="L54" s="126"/>
      <c r="M54" s="126"/>
      <c r="N54" s="126"/>
      <c r="O54" s="126"/>
      <c r="P54" s="126"/>
      <c r="Q54" s="126"/>
      <c r="R54" s="126"/>
      <c r="S54" s="126"/>
      <c r="T54" s="126"/>
      <c r="U54" s="129"/>
      <c r="V54" s="126"/>
      <c r="W54" s="126"/>
      <c r="X54" s="126"/>
    </row>
    <row r="55" spans="1:24" ht="16.5">
      <c r="A55" s="66">
        <v>47</v>
      </c>
      <c r="B55" s="119" t="str">
        <f>IF(Data!B55:$B$1008&lt;&gt;"",Data!B55,"")</f>
        <v/>
      </c>
      <c r="C55" s="119" t="str">
        <f>IF(Data!$B55:C$1008&lt;&gt;"",Data!C55,"")</f>
        <v/>
      </c>
      <c r="D55" s="120" t="str">
        <f t="shared" si="1"/>
        <v/>
      </c>
      <c r="E55" s="116" t="str">
        <f t="shared" si="2"/>
        <v/>
      </c>
      <c r="F55" s="116" t="str">
        <f t="shared" si="0"/>
        <v/>
      </c>
      <c r="G55" s="116" t="str">
        <f t="shared" si="5"/>
        <v/>
      </c>
      <c r="H55" s="121" t="str">
        <f t="shared" si="6"/>
        <v/>
      </c>
    </row>
    <row r="56" spans="1:24" ht="16.5">
      <c r="A56" s="66">
        <v>48</v>
      </c>
      <c r="B56" s="119" t="str">
        <f>IF(Data!B56:$B$1008&lt;&gt;"",Data!B56,"")</f>
        <v/>
      </c>
      <c r="C56" s="119" t="str">
        <f>IF(Data!$B56:C$1008&lt;&gt;"",Data!C56,"")</f>
        <v/>
      </c>
      <c r="D56" s="120" t="str">
        <f t="shared" si="1"/>
        <v/>
      </c>
      <c r="E56" s="116" t="str">
        <f t="shared" si="2"/>
        <v/>
      </c>
      <c r="F56" s="116" t="str">
        <f t="shared" si="0"/>
        <v/>
      </c>
      <c r="G56" s="116" t="str">
        <f t="shared" si="5"/>
        <v/>
      </c>
      <c r="H56" s="121" t="str">
        <f t="shared" si="6"/>
        <v/>
      </c>
    </row>
    <row r="57" spans="1:24" ht="16.5">
      <c r="A57" s="66">
        <v>49</v>
      </c>
      <c r="B57" s="119" t="str">
        <f>IF(Data!B57:$B$1008&lt;&gt;"",Data!B57,"")</f>
        <v/>
      </c>
      <c r="C57" s="119" t="str">
        <f>IF(Data!$B57:C$1008&lt;&gt;"",Data!C57,"")</f>
        <v/>
      </c>
      <c r="D57" s="120" t="str">
        <f t="shared" si="1"/>
        <v/>
      </c>
      <c r="E57" s="116" t="str">
        <f t="shared" si="2"/>
        <v/>
      </c>
      <c r="F57" s="116" t="str">
        <f t="shared" si="0"/>
        <v/>
      </c>
      <c r="G57" s="116" t="str">
        <f t="shared" si="5"/>
        <v/>
      </c>
      <c r="H57" s="121" t="str">
        <f t="shared" si="6"/>
        <v/>
      </c>
    </row>
    <row r="58" spans="1:24" ht="16.5">
      <c r="A58" s="66">
        <v>50</v>
      </c>
      <c r="B58" s="119" t="str">
        <f>IF(Data!B58:$B$1008&lt;&gt;"",Data!B58,"")</f>
        <v/>
      </c>
      <c r="C58" s="119" t="str">
        <f>IF(Data!$B58:C$1008&lt;&gt;"",Data!C58,"")</f>
        <v/>
      </c>
      <c r="D58" s="120" t="str">
        <f t="shared" si="1"/>
        <v/>
      </c>
      <c r="E58" s="116" t="str">
        <f t="shared" si="2"/>
        <v/>
      </c>
      <c r="F58" s="116" t="str">
        <f t="shared" si="0"/>
        <v/>
      </c>
      <c r="G58" s="116" t="str">
        <f t="shared" si="5"/>
        <v/>
      </c>
      <c r="H58" s="121" t="str">
        <f t="shared" si="6"/>
        <v/>
      </c>
    </row>
    <row r="59" spans="1:24" ht="16.5">
      <c r="A59" s="66">
        <v>51</v>
      </c>
      <c r="B59" s="119" t="str">
        <f>IF(Data!B59:$B$1008&lt;&gt;"",Data!B59,"")</f>
        <v/>
      </c>
      <c r="C59" s="119" t="str">
        <f>IF(Data!$B59:C$1008&lt;&gt;"",Data!C59,"")</f>
        <v/>
      </c>
      <c r="D59" s="120" t="str">
        <f t="shared" si="1"/>
        <v/>
      </c>
      <c r="E59" s="116" t="str">
        <f t="shared" si="2"/>
        <v/>
      </c>
      <c r="F59" s="116" t="str">
        <f t="shared" si="0"/>
        <v/>
      </c>
      <c r="G59" s="116" t="str">
        <f t="shared" si="5"/>
        <v/>
      </c>
      <c r="H59" s="121" t="str">
        <f t="shared" si="6"/>
        <v/>
      </c>
    </row>
    <row r="60" spans="1:24" ht="16.5">
      <c r="A60" s="66">
        <v>52</v>
      </c>
      <c r="B60" s="119" t="str">
        <f>IF(Data!B60:$B$1008&lt;&gt;"",Data!B60,"")</f>
        <v/>
      </c>
      <c r="C60" s="119" t="str">
        <f>IF(Data!$B60:C$1008&lt;&gt;"",Data!C60,"")</f>
        <v/>
      </c>
      <c r="D60" s="120" t="str">
        <f t="shared" si="1"/>
        <v/>
      </c>
      <c r="E60" s="116" t="str">
        <f t="shared" si="2"/>
        <v/>
      </c>
      <c r="F60" s="116" t="str">
        <f t="shared" si="0"/>
        <v/>
      </c>
      <c r="G60" s="116" t="str">
        <f t="shared" si="5"/>
        <v/>
      </c>
      <c r="H60" s="121" t="str">
        <f t="shared" si="6"/>
        <v/>
      </c>
    </row>
    <row r="61" spans="1:24" ht="16.5">
      <c r="A61" s="66">
        <v>53</v>
      </c>
      <c r="B61" s="119" t="str">
        <f>IF(Data!B61:$B$1008&lt;&gt;"",Data!B61,"")</f>
        <v/>
      </c>
      <c r="C61" s="119" t="str">
        <f>IF(Data!$B61:C$1008&lt;&gt;"",Data!C61,"")</f>
        <v/>
      </c>
      <c r="D61" s="120" t="str">
        <f t="shared" si="1"/>
        <v/>
      </c>
      <c r="E61" s="116" t="str">
        <f t="shared" si="2"/>
        <v/>
      </c>
      <c r="F61" s="116" t="str">
        <f t="shared" si="0"/>
        <v/>
      </c>
      <c r="G61" s="116" t="str">
        <f t="shared" si="5"/>
        <v/>
      </c>
      <c r="H61" s="121" t="str">
        <f t="shared" si="6"/>
        <v/>
      </c>
    </row>
    <row r="62" spans="1:24" ht="16.5">
      <c r="A62" s="66">
        <v>54</v>
      </c>
      <c r="B62" s="119" t="str">
        <f>IF(Data!B62:$B$1008&lt;&gt;"",Data!B62,"")</f>
        <v/>
      </c>
      <c r="C62" s="119" t="str">
        <f>IF(Data!$B62:C$1008&lt;&gt;"",Data!C62,"")</f>
        <v/>
      </c>
      <c r="D62" s="120" t="str">
        <f t="shared" si="1"/>
        <v/>
      </c>
      <c r="E62" s="116" t="str">
        <f t="shared" si="2"/>
        <v/>
      </c>
      <c r="F62" s="116" t="str">
        <f t="shared" si="0"/>
        <v/>
      </c>
      <c r="G62" s="116" t="str">
        <f t="shared" si="5"/>
        <v/>
      </c>
      <c r="H62" s="121" t="str">
        <f t="shared" si="6"/>
        <v/>
      </c>
    </row>
    <row r="63" spans="1:24" ht="16.5">
      <c r="A63" s="66">
        <v>55</v>
      </c>
      <c r="B63" s="119" t="str">
        <f>IF(Data!B63:$B$1008&lt;&gt;"",Data!B63,"")</f>
        <v/>
      </c>
      <c r="C63" s="119" t="str">
        <f>IF(Data!$B63:C$1008&lt;&gt;"",Data!C63,"")</f>
        <v/>
      </c>
      <c r="D63" s="120" t="str">
        <f t="shared" si="1"/>
        <v/>
      </c>
      <c r="E63" s="116" t="str">
        <f t="shared" si="2"/>
        <v/>
      </c>
      <c r="F63" s="116" t="str">
        <f t="shared" si="0"/>
        <v/>
      </c>
      <c r="G63" s="116" t="str">
        <f t="shared" si="5"/>
        <v/>
      </c>
      <c r="H63" s="121" t="str">
        <f t="shared" si="6"/>
        <v/>
      </c>
    </row>
    <row r="64" spans="1:24" ht="16.5">
      <c r="A64" s="66">
        <v>56</v>
      </c>
      <c r="B64" s="119" t="str">
        <f>IF(Data!B64:$B$1008&lt;&gt;"",Data!B64,"")</f>
        <v/>
      </c>
      <c r="C64" s="119" t="str">
        <f>IF(Data!$B64:C$1008&lt;&gt;"",Data!C64,"")</f>
        <v/>
      </c>
      <c r="D64" s="120" t="str">
        <f t="shared" si="1"/>
        <v/>
      </c>
      <c r="E64" s="116" t="str">
        <f t="shared" si="2"/>
        <v/>
      </c>
      <c r="F64" s="116" t="str">
        <f t="shared" si="0"/>
        <v/>
      </c>
      <c r="G64" s="116" t="str">
        <f t="shared" si="5"/>
        <v/>
      </c>
      <c r="H64" s="121" t="str">
        <f t="shared" si="6"/>
        <v/>
      </c>
    </row>
    <row r="65" spans="1:8" ht="16.5">
      <c r="A65" s="66">
        <v>57</v>
      </c>
      <c r="B65" s="119" t="str">
        <f>IF(Data!B65:$B$1008&lt;&gt;"",Data!B65,"")</f>
        <v/>
      </c>
      <c r="C65" s="119" t="str">
        <f>IF(Data!$B65:C$1008&lt;&gt;"",Data!C65,"")</f>
        <v/>
      </c>
      <c r="D65" s="120" t="str">
        <f t="shared" si="1"/>
        <v/>
      </c>
      <c r="E65" s="116" t="str">
        <f t="shared" si="2"/>
        <v/>
      </c>
      <c r="F65" s="116" t="str">
        <f t="shared" si="0"/>
        <v/>
      </c>
      <c r="G65" s="116" t="str">
        <f t="shared" si="5"/>
        <v/>
      </c>
      <c r="H65" s="121" t="str">
        <f t="shared" si="6"/>
        <v/>
      </c>
    </row>
    <row r="66" spans="1:8" ht="16.5">
      <c r="A66" s="66">
        <v>58</v>
      </c>
      <c r="B66" s="119" t="str">
        <f>IF(Data!B66:$B$1008&lt;&gt;"",Data!B66,"")</f>
        <v/>
      </c>
      <c r="C66" s="119" t="str">
        <f>IF(Data!$B66:C$1008&lt;&gt;"",Data!C66,"")</f>
        <v/>
      </c>
      <c r="D66" s="120" t="str">
        <f t="shared" si="1"/>
        <v/>
      </c>
      <c r="E66" s="116" t="str">
        <f t="shared" si="2"/>
        <v/>
      </c>
      <c r="F66" s="116" t="str">
        <f t="shared" si="0"/>
        <v/>
      </c>
      <c r="G66" s="116" t="str">
        <f t="shared" si="5"/>
        <v/>
      </c>
      <c r="H66" s="121" t="str">
        <f t="shared" si="6"/>
        <v/>
      </c>
    </row>
    <row r="67" spans="1:8" ht="16.5">
      <c r="A67" s="66">
        <v>59</v>
      </c>
      <c r="B67" s="119" t="str">
        <f>IF(Data!B67:$B$1008&lt;&gt;"",Data!B67,"")</f>
        <v/>
      </c>
      <c r="C67" s="119" t="str">
        <f>IF(Data!$B67:C$1008&lt;&gt;"",Data!C67,"")</f>
        <v/>
      </c>
      <c r="D67" s="120" t="str">
        <f t="shared" si="1"/>
        <v/>
      </c>
      <c r="E67" s="116" t="str">
        <f t="shared" si="2"/>
        <v/>
      </c>
      <c r="F67" s="116" t="str">
        <f t="shared" si="0"/>
        <v/>
      </c>
      <c r="G67" s="116" t="str">
        <f t="shared" si="5"/>
        <v/>
      </c>
      <c r="H67" s="121" t="str">
        <f t="shared" si="6"/>
        <v/>
      </c>
    </row>
    <row r="68" spans="1:8" ht="16.5">
      <c r="A68" s="66">
        <v>60</v>
      </c>
      <c r="B68" s="119" t="str">
        <f>IF(Data!B68:$B$1008&lt;&gt;"",Data!B68,"")</f>
        <v/>
      </c>
      <c r="C68" s="119" t="str">
        <f>IF(Data!$B68:C$1008&lt;&gt;"",Data!C68,"")</f>
        <v/>
      </c>
      <c r="D68" s="120" t="str">
        <f t="shared" si="1"/>
        <v/>
      </c>
      <c r="E68" s="116" t="str">
        <f t="shared" si="2"/>
        <v/>
      </c>
      <c r="F68" s="116" t="str">
        <f t="shared" si="0"/>
        <v/>
      </c>
      <c r="G68" s="116" t="str">
        <f t="shared" si="5"/>
        <v/>
      </c>
      <c r="H68" s="121" t="str">
        <f t="shared" si="6"/>
        <v/>
      </c>
    </row>
    <row r="69" spans="1:8" ht="16.5">
      <c r="A69" s="66">
        <v>61</v>
      </c>
      <c r="B69" s="119" t="str">
        <f>IF(Data!B69:$B$1008&lt;&gt;"",Data!B69,"")</f>
        <v/>
      </c>
      <c r="C69" s="119" t="str">
        <f>IF(Data!$B69:C$1008&lt;&gt;"",Data!C69,"")</f>
        <v/>
      </c>
      <c r="D69" s="120" t="str">
        <f t="shared" si="1"/>
        <v/>
      </c>
      <c r="E69" s="116" t="str">
        <f t="shared" si="2"/>
        <v/>
      </c>
      <c r="F69" s="116" t="str">
        <f t="shared" si="0"/>
        <v/>
      </c>
      <c r="G69" s="116" t="str">
        <f t="shared" si="5"/>
        <v/>
      </c>
      <c r="H69" s="121" t="str">
        <f t="shared" si="6"/>
        <v/>
      </c>
    </row>
    <row r="70" spans="1:8" ht="16.5">
      <c r="A70" s="66">
        <v>62</v>
      </c>
      <c r="B70" s="119" t="str">
        <f>IF(Data!B70:$B$1008&lt;&gt;"",Data!B70,"")</f>
        <v/>
      </c>
      <c r="C70" s="119" t="str">
        <f>IF(Data!$B70:C$1008&lt;&gt;"",Data!C70,"")</f>
        <v/>
      </c>
      <c r="D70" s="120" t="str">
        <f t="shared" si="1"/>
        <v/>
      </c>
      <c r="E70" s="116" t="str">
        <f t="shared" si="2"/>
        <v/>
      </c>
      <c r="F70" s="116" t="str">
        <f t="shared" si="0"/>
        <v/>
      </c>
      <c r="G70" s="116" t="str">
        <f t="shared" si="5"/>
        <v/>
      </c>
      <c r="H70" s="121" t="str">
        <f t="shared" si="6"/>
        <v/>
      </c>
    </row>
    <row r="71" spans="1:8" ht="16.5">
      <c r="A71" s="66">
        <v>63</v>
      </c>
      <c r="B71" s="119" t="str">
        <f>IF(Data!B71:$B$1008&lt;&gt;"",Data!B71,"")</f>
        <v/>
      </c>
      <c r="C71" s="119" t="str">
        <f>IF(Data!$B71:C$1008&lt;&gt;"",Data!C71,"")</f>
        <v/>
      </c>
      <c r="D71" s="120" t="str">
        <f t="shared" si="1"/>
        <v/>
      </c>
      <c r="E71" s="116" t="str">
        <f t="shared" si="2"/>
        <v/>
      </c>
      <c r="F71" s="116" t="str">
        <f t="shared" si="0"/>
        <v/>
      </c>
      <c r="G71" s="116" t="str">
        <f t="shared" si="5"/>
        <v/>
      </c>
      <c r="H71" s="121" t="str">
        <f t="shared" si="6"/>
        <v/>
      </c>
    </row>
    <row r="72" spans="1:8" ht="16.5">
      <c r="A72" s="66">
        <v>64</v>
      </c>
      <c r="B72" s="119" t="str">
        <f>IF(Data!B72:$B$1008&lt;&gt;"",Data!B72,"")</f>
        <v/>
      </c>
      <c r="C72" s="119" t="str">
        <f>IF(Data!$B72:C$1008&lt;&gt;"",Data!C72,"")</f>
        <v/>
      </c>
      <c r="D72" s="120" t="str">
        <f t="shared" si="1"/>
        <v/>
      </c>
      <c r="E72" s="116" t="str">
        <f t="shared" si="2"/>
        <v/>
      </c>
      <c r="F72" s="116" t="str">
        <f t="shared" si="0"/>
        <v/>
      </c>
      <c r="G72" s="116" t="str">
        <f t="shared" si="5"/>
        <v/>
      </c>
      <c r="H72" s="121" t="str">
        <f t="shared" si="6"/>
        <v/>
      </c>
    </row>
    <row r="73" spans="1:8" ht="16.5">
      <c r="A73" s="66">
        <v>65</v>
      </c>
      <c r="B73" s="119" t="str">
        <f>IF(Data!B73:$B$1008&lt;&gt;"",Data!B73,"")</f>
        <v/>
      </c>
      <c r="C73" s="119" t="str">
        <f>IF(Data!$B73:C$1008&lt;&gt;"",Data!C73,"")</f>
        <v/>
      </c>
      <c r="D73" s="120" t="str">
        <f t="shared" si="1"/>
        <v/>
      </c>
      <c r="E73" s="116" t="str">
        <f t="shared" si="2"/>
        <v/>
      </c>
      <c r="F73" s="116" t="str">
        <f t="shared" ref="F73:F136" si="9">IFERROR(_xlfn.RANK.AVG(E73,E:E,1),"")</f>
        <v/>
      </c>
      <c r="G73" s="116" t="str">
        <f t="shared" si="5"/>
        <v/>
      </c>
      <c r="H73" s="121" t="str">
        <f t="shared" si="6"/>
        <v/>
      </c>
    </row>
    <row r="74" spans="1:8" ht="16.5">
      <c r="A74" s="66">
        <v>66</v>
      </c>
      <c r="B74" s="119" t="str">
        <f>IF(Data!B74:$B$1008&lt;&gt;"",Data!B74,"")</f>
        <v/>
      </c>
      <c r="C74" s="119" t="str">
        <f>IF(Data!$B74:C$1008&lt;&gt;"",Data!C74,"")</f>
        <v/>
      </c>
      <c r="D74" s="120" t="str">
        <f t="shared" ref="D74:D137" si="10">IF(AND(B74&lt;&gt;"",C74&lt;&gt;""),IF((B74-C74)&lt;&gt;0,B74-C74,""),"")</f>
        <v/>
      </c>
      <c r="E74" s="116" t="str">
        <f t="shared" ref="E74:E137" si="11">IF(D74&lt;&gt;"",ABS(D74),"")</f>
        <v/>
      </c>
      <c r="F74" s="116" t="str">
        <f t="shared" si="9"/>
        <v/>
      </c>
      <c r="G74" s="116" t="str">
        <f t="shared" si="5"/>
        <v/>
      </c>
      <c r="H74" s="121" t="str">
        <f t="shared" si="6"/>
        <v/>
      </c>
    </row>
    <row r="75" spans="1:8" ht="16.5">
      <c r="A75" s="66">
        <v>67</v>
      </c>
      <c r="B75" s="119" t="str">
        <f>IF(Data!B75:$B$1008&lt;&gt;"",Data!B75,"")</f>
        <v/>
      </c>
      <c r="C75" s="119" t="str">
        <f>IF(Data!$B75:C$1008&lt;&gt;"",Data!C75,"")</f>
        <v/>
      </c>
      <c r="D75" s="120" t="str">
        <f t="shared" si="10"/>
        <v/>
      </c>
      <c r="E75" s="116" t="str">
        <f t="shared" si="11"/>
        <v/>
      </c>
      <c r="F75" s="116" t="str">
        <f t="shared" si="9"/>
        <v/>
      </c>
      <c r="G75" s="116" t="str">
        <f t="shared" si="5"/>
        <v/>
      </c>
      <c r="H75" s="121" t="str">
        <f t="shared" si="6"/>
        <v/>
      </c>
    </row>
    <row r="76" spans="1:8" ht="16.5">
      <c r="A76" s="66">
        <v>68</v>
      </c>
      <c r="B76" s="119" t="str">
        <f>IF(Data!B76:$B$1008&lt;&gt;"",Data!B76,"")</f>
        <v/>
      </c>
      <c r="C76" s="119" t="str">
        <f>IF(Data!$B76:C$1008&lt;&gt;"",Data!C76,"")</f>
        <v/>
      </c>
      <c r="D76" s="120" t="str">
        <f t="shared" si="10"/>
        <v/>
      </c>
      <c r="E76" s="116" t="str">
        <f t="shared" si="11"/>
        <v/>
      </c>
      <c r="F76" s="116" t="str">
        <f t="shared" si="9"/>
        <v/>
      </c>
      <c r="G76" s="116" t="str">
        <f t="shared" si="5"/>
        <v/>
      </c>
      <c r="H76" s="121" t="str">
        <f t="shared" si="6"/>
        <v/>
      </c>
    </row>
    <row r="77" spans="1:8" ht="16.5">
      <c r="A77" s="66">
        <v>69</v>
      </c>
      <c r="B77" s="119" t="str">
        <f>IF(Data!B77:$B$1008&lt;&gt;"",Data!B77,"")</f>
        <v/>
      </c>
      <c r="C77" s="119" t="str">
        <f>IF(Data!$B77:C$1008&lt;&gt;"",Data!C77,"")</f>
        <v/>
      </c>
      <c r="D77" s="120" t="str">
        <f t="shared" si="10"/>
        <v/>
      </c>
      <c r="E77" s="116" t="str">
        <f t="shared" si="11"/>
        <v/>
      </c>
      <c r="F77" s="116" t="str">
        <f t="shared" si="9"/>
        <v/>
      </c>
      <c r="G77" s="116" t="str">
        <f t="shared" si="5"/>
        <v/>
      </c>
      <c r="H77" s="121" t="str">
        <f t="shared" si="6"/>
        <v/>
      </c>
    </row>
    <row r="78" spans="1:8" ht="16.5">
      <c r="A78" s="66">
        <v>70</v>
      </c>
      <c r="B78" s="119" t="str">
        <f>IF(Data!B78:$B$1008&lt;&gt;"",Data!B78,"")</f>
        <v/>
      </c>
      <c r="C78" s="119" t="str">
        <f>IF(Data!$B78:C$1008&lt;&gt;"",Data!C78,"")</f>
        <v/>
      </c>
      <c r="D78" s="120" t="str">
        <f t="shared" si="10"/>
        <v/>
      </c>
      <c r="E78" s="116" t="str">
        <f t="shared" si="11"/>
        <v/>
      </c>
      <c r="F78" s="116" t="str">
        <f t="shared" si="9"/>
        <v/>
      </c>
      <c r="G78" s="116" t="str">
        <f t="shared" si="5"/>
        <v/>
      </c>
      <c r="H78" s="121" t="str">
        <f t="shared" si="6"/>
        <v/>
      </c>
    </row>
    <row r="79" spans="1:8" ht="16.5">
      <c r="A79" s="66">
        <v>71</v>
      </c>
      <c r="B79" s="119" t="str">
        <f>IF(Data!B79:$B$1008&lt;&gt;"",Data!B79,"")</f>
        <v/>
      </c>
      <c r="C79" s="119" t="str">
        <f>IF(Data!$B79:C$1008&lt;&gt;"",Data!C79,"")</f>
        <v/>
      </c>
      <c r="D79" s="120" t="str">
        <f t="shared" si="10"/>
        <v/>
      </c>
      <c r="E79" s="116" t="str">
        <f t="shared" si="11"/>
        <v/>
      </c>
      <c r="F79" s="116" t="str">
        <f t="shared" si="9"/>
        <v/>
      </c>
      <c r="G79" s="116" t="str">
        <f t="shared" si="5"/>
        <v/>
      </c>
      <c r="H79" s="121" t="str">
        <f t="shared" si="6"/>
        <v/>
      </c>
    </row>
    <row r="80" spans="1:8" ht="16.5">
      <c r="A80" s="66">
        <v>72</v>
      </c>
      <c r="B80" s="119" t="str">
        <f>IF(Data!B80:$B$1008&lt;&gt;"",Data!B80,"")</f>
        <v/>
      </c>
      <c r="C80" s="119" t="str">
        <f>IF(Data!$B80:C$1008&lt;&gt;"",Data!C80,"")</f>
        <v/>
      </c>
      <c r="D80" s="120" t="str">
        <f t="shared" si="10"/>
        <v/>
      </c>
      <c r="E80" s="116" t="str">
        <f t="shared" si="11"/>
        <v/>
      </c>
      <c r="F80" s="116" t="str">
        <f t="shared" si="9"/>
        <v/>
      </c>
      <c r="G80" s="116" t="str">
        <f t="shared" si="5"/>
        <v/>
      </c>
      <c r="H80" s="121" t="str">
        <f t="shared" si="6"/>
        <v/>
      </c>
    </row>
    <row r="81" spans="1:8" ht="16.5">
      <c r="A81" s="66">
        <v>73</v>
      </c>
      <c r="B81" s="119" t="str">
        <f>IF(Data!B81:$B$1008&lt;&gt;"",Data!B81,"")</f>
        <v/>
      </c>
      <c r="C81" s="119" t="str">
        <f>IF(Data!$B81:C$1008&lt;&gt;"",Data!C81,"")</f>
        <v/>
      </c>
      <c r="D81" s="120" t="str">
        <f t="shared" si="10"/>
        <v/>
      </c>
      <c r="E81" s="116" t="str">
        <f t="shared" si="11"/>
        <v/>
      </c>
      <c r="F81" s="116" t="str">
        <f t="shared" si="9"/>
        <v/>
      </c>
      <c r="G81" s="116" t="str">
        <f t="shared" si="5"/>
        <v/>
      </c>
      <c r="H81" s="121" t="str">
        <f t="shared" si="6"/>
        <v/>
      </c>
    </row>
    <row r="82" spans="1:8" ht="16.5">
      <c r="A82" s="66">
        <v>74</v>
      </c>
      <c r="B82" s="119" t="str">
        <f>IF(Data!B82:$B$1008&lt;&gt;"",Data!B82,"")</f>
        <v/>
      </c>
      <c r="C82" s="119" t="str">
        <f>IF(Data!$B82:C$1008&lt;&gt;"",Data!C82,"")</f>
        <v/>
      </c>
      <c r="D82" s="120" t="str">
        <f t="shared" si="10"/>
        <v/>
      </c>
      <c r="E82" s="116" t="str">
        <f t="shared" si="11"/>
        <v/>
      </c>
      <c r="F82" s="116" t="str">
        <f t="shared" si="9"/>
        <v/>
      </c>
      <c r="G82" s="116" t="str">
        <f t="shared" si="5"/>
        <v/>
      </c>
      <c r="H82" s="121" t="str">
        <f t="shared" si="6"/>
        <v/>
      </c>
    </row>
    <row r="83" spans="1:8" ht="16.5">
      <c r="A83" s="66">
        <v>75</v>
      </c>
      <c r="B83" s="119" t="str">
        <f>IF(Data!B83:$B$1008&lt;&gt;"",Data!B83,"")</f>
        <v/>
      </c>
      <c r="C83" s="119" t="str">
        <f>IF(Data!$B83:C$1008&lt;&gt;"",Data!C83,"")</f>
        <v/>
      </c>
      <c r="D83" s="120" t="str">
        <f t="shared" si="10"/>
        <v/>
      </c>
      <c r="E83" s="116" t="str">
        <f t="shared" si="11"/>
        <v/>
      </c>
      <c r="F83" s="116" t="str">
        <f t="shared" si="9"/>
        <v/>
      </c>
      <c r="G83" s="116" t="str">
        <f t="shared" si="5"/>
        <v/>
      </c>
      <c r="H83" s="121" t="str">
        <f t="shared" si="6"/>
        <v/>
      </c>
    </row>
    <row r="84" spans="1:8" ht="16.5">
      <c r="A84" s="66">
        <v>76</v>
      </c>
      <c r="B84" s="119" t="str">
        <f>IF(Data!B84:$B$1008&lt;&gt;"",Data!B84,"")</f>
        <v/>
      </c>
      <c r="C84" s="119" t="str">
        <f>IF(Data!$B84:C$1008&lt;&gt;"",Data!C84,"")</f>
        <v/>
      </c>
      <c r="D84" s="120" t="str">
        <f t="shared" si="10"/>
        <v/>
      </c>
      <c r="E84" s="116" t="str">
        <f t="shared" si="11"/>
        <v/>
      </c>
      <c r="F84" s="116" t="str">
        <f t="shared" si="9"/>
        <v/>
      </c>
      <c r="G84" s="116" t="str">
        <f t="shared" si="5"/>
        <v/>
      </c>
      <c r="H84" s="121" t="str">
        <f t="shared" si="6"/>
        <v/>
      </c>
    </row>
    <row r="85" spans="1:8" ht="16.5">
      <c r="A85" s="66">
        <v>77</v>
      </c>
      <c r="B85" s="119" t="str">
        <f>IF(Data!B85:$B$1008&lt;&gt;"",Data!B85,"")</f>
        <v/>
      </c>
      <c r="C85" s="119" t="str">
        <f>IF(Data!$B85:C$1008&lt;&gt;"",Data!C85,"")</f>
        <v/>
      </c>
      <c r="D85" s="120" t="str">
        <f t="shared" si="10"/>
        <v/>
      </c>
      <c r="E85" s="116" t="str">
        <f t="shared" si="11"/>
        <v/>
      </c>
      <c r="F85" s="116" t="str">
        <f t="shared" si="9"/>
        <v/>
      </c>
      <c r="G85" s="116" t="str">
        <f t="shared" si="5"/>
        <v/>
      </c>
      <c r="H85" s="121" t="str">
        <f t="shared" si="6"/>
        <v/>
      </c>
    </row>
    <row r="86" spans="1:8" ht="16.5">
      <c r="A86" s="66">
        <v>78</v>
      </c>
      <c r="B86" s="119" t="str">
        <f>IF(Data!B86:$B$1008&lt;&gt;"",Data!B86,"")</f>
        <v/>
      </c>
      <c r="C86" s="119" t="str">
        <f>IF(Data!$B86:C$1008&lt;&gt;"",Data!C86,"")</f>
        <v/>
      </c>
      <c r="D86" s="120" t="str">
        <f t="shared" si="10"/>
        <v/>
      </c>
      <c r="E86" s="116" t="str">
        <f t="shared" si="11"/>
        <v/>
      </c>
      <c r="F86" s="116" t="str">
        <f t="shared" si="9"/>
        <v/>
      </c>
      <c r="G86" s="116" t="str">
        <f t="shared" ref="G86:G149" si="12">IF(D86&lt;0,F86,"")</f>
        <v/>
      </c>
      <c r="H86" s="121" t="str">
        <f t="shared" ref="H86:H149" si="13">IF(D86&gt;0,F86,"")</f>
        <v/>
      </c>
    </row>
    <row r="87" spans="1:8" ht="16.5">
      <c r="A87" s="66">
        <v>79</v>
      </c>
      <c r="B87" s="119" t="str">
        <f>IF(Data!B87:$B$1008&lt;&gt;"",Data!B87,"")</f>
        <v/>
      </c>
      <c r="C87" s="119" t="str">
        <f>IF(Data!$B87:C$1008&lt;&gt;"",Data!C87,"")</f>
        <v/>
      </c>
      <c r="D87" s="120" t="str">
        <f t="shared" si="10"/>
        <v/>
      </c>
      <c r="E87" s="116" t="str">
        <f t="shared" si="11"/>
        <v/>
      </c>
      <c r="F87" s="116" t="str">
        <f t="shared" si="9"/>
        <v/>
      </c>
      <c r="G87" s="116" t="str">
        <f t="shared" si="12"/>
        <v/>
      </c>
      <c r="H87" s="121" t="str">
        <f t="shared" si="13"/>
        <v/>
      </c>
    </row>
    <row r="88" spans="1:8" ht="16.5">
      <c r="A88" s="66">
        <v>80</v>
      </c>
      <c r="B88" s="119" t="str">
        <f>IF(Data!B88:$B$1008&lt;&gt;"",Data!B88,"")</f>
        <v/>
      </c>
      <c r="C88" s="119" t="str">
        <f>IF(Data!$B88:C$1008&lt;&gt;"",Data!C88,"")</f>
        <v/>
      </c>
      <c r="D88" s="120" t="str">
        <f t="shared" si="10"/>
        <v/>
      </c>
      <c r="E88" s="116" t="str">
        <f t="shared" si="11"/>
        <v/>
      </c>
      <c r="F88" s="116" t="str">
        <f t="shared" si="9"/>
        <v/>
      </c>
      <c r="G88" s="116" t="str">
        <f t="shared" si="12"/>
        <v/>
      </c>
      <c r="H88" s="121" t="str">
        <f t="shared" si="13"/>
        <v/>
      </c>
    </row>
    <row r="89" spans="1:8" ht="16.5">
      <c r="A89" s="66">
        <v>81</v>
      </c>
      <c r="B89" s="119" t="str">
        <f>IF(Data!B89:$B$1008&lt;&gt;"",Data!B89,"")</f>
        <v/>
      </c>
      <c r="C89" s="119" t="str">
        <f>IF(Data!$B89:C$1008&lt;&gt;"",Data!C89,"")</f>
        <v/>
      </c>
      <c r="D89" s="120" t="str">
        <f t="shared" si="10"/>
        <v/>
      </c>
      <c r="E89" s="116" t="str">
        <f t="shared" si="11"/>
        <v/>
      </c>
      <c r="F89" s="116" t="str">
        <f t="shared" si="9"/>
        <v/>
      </c>
      <c r="G89" s="116" t="str">
        <f t="shared" si="12"/>
        <v/>
      </c>
      <c r="H89" s="121" t="str">
        <f t="shared" si="13"/>
        <v/>
      </c>
    </row>
    <row r="90" spans="1:8" ht="16.5">
      <c r="A90" s="66">
        <v>82</v>
      </c>
      <c r="B90" s="119" t="str">
        <f>IF(Data!B90:$B$1008&lt;&gt;"",Data!B90,"")</f>
        <v/>
      </c>
      <c r="C90" s="119" t="str">
        <f>IF(Data!$B90:C$1008&lt;&gt;"",Data!C90,"")</f>
        <v/>
      </c>
      <c r="D90" s="120" t="str">
        <f t="shared" si="10"/>
        <v/>
      </c>
      <c r="E90" s="116" t="str">
        <f t="shared" si="11"/>
        <v/>
      </c>
      <c r="F90" s="116" t="str">
        <f t="shared" si="9"/>
        <v/>
      </c>
      <c r="G90" s="116" t="str">
        <f t="shared" si="12"/>
        <v/>
      </c>
      <c r="H90" s="121" t="str">
        <f t="shared" si="13"/>
        <v/>
      </c>
    </row>
    <row r="91" spans="1:8" ht="16.5">
      <c r="A91" s="66">
        <v>83</v>
      </c>
      <c r="B91" s="119" t="str">
        <f>IF(Data!B91:$B$1008&lt;&gt;"",Data!B91,"")</f>
        <v/>
      </c>
      <c r="C91" s="119" t="str">
        <f>IF(Data!$B91:C$1008&lt;&gt;"",Data!C91,"")</f>
        <v/>
      </c>
      <c r="D91" s="120" t="str">
        <f t="shared" si="10"/>
        <v/>
      </c>
      <c r="E91" s="116" t="str">
        <f t="shared" si="11"/>
        <v/>
      </c>
      <c r="F91" s="116" t="str">
        <f t="shared" si="9"/>
        <v/>
      </c>
      <c r="G91" s="116" t="str">
        <f t="shared" si="12"/>
        <v/>
      </c>
      <c r="H91" s="121" t="str">
        <f t="shared" si="13"/>
        <v/>
      </c>
    </row>
    <row r="92" spans="1:8" ht="16.5">
      <c r="A92" s="66">
        <v>84</v>
      </c>
      <c r="B92" s="119" t="str">
        <f>IF(Data!B92:$B$1008&lt;&gt;"",Data!B92,"")</f>
        <v/>
      </c>
      <c r="C92" s="119" t="str">
        <f>IF(Data!$B92:C$1008&lt;&gt;"",Data!C92,"")</f>
        <v/>
      </c>
      <c r="D92" s="120" t="str">
        <f t="shared" si="10"/>
        <v/>
      </c>
      <c r="E92" s="116" t="str">
        <f t="shared" si="11"/>
        <v/>
      </c>
      <c r="F92" s="116" t="str">
        <f t="shared" si="9"/>
        <v/>
      </c>
      <c r="G92" s="116" t="str">
        <f t="shared" si="12"/>
        <v/>
      </c>
      <c r="H92" s="121" t="str">
        <f t="shared" si="13"/>
        <v/>
      </c>
    </row>
    <row r="93" spans="1:8" ht="16.5">
      <c r="A93" s="66">
        <v>85</v>
      </c>
      <c r="B93" s="119" t="str">
        <f>IF(Data!B93:$B$1008&lt;&gt;"",Data!B93,"")</f>
        <v/>
      </c>
      <c r="C93" s="119" t="str">
        <f>IF(Data!$B93:C$1008&lt;&gt;"",Data!C93,"")</f>
        <v/>
      </c>
      <c r="D93" s="120" t="str">
        <f t="shared" si="10"/>
        <v/>
      </c>
      <c r="E93" s="116" t="str">
        <f t="shared" si="11"/>
        <v/>
      </c>
      <c r="F93" s="116" t="str">
        <f t="shared" si="9"/>
        <v/>
      </c>
      <c r="G93" s="116" t="str">
        <f t="shared" si="12"/>
        <v/>
      </c>
      <c r="H93" s="121" t="str">
        <f t="shared" si="13"/>
        <v/>
      </c>
    </row>
    <row r="94" spans="1:8" ht="16.5">
      <c r="A94" s="66">
        <v>86</v>
      </c>
      <c r="B94" s="119" t="str">
        <f>IF(Data!B94:$B$1008&lt;&gt;"",Data!B94,"")</f>
        <v/>
      </c>
      <c r="C94" s="119" t="str">
        <f>IF(Data!$B94:C$1008&lt;&gt;"",Data!C94,"")</f>
        <v/>
      </c>
      <c r="D94" s="120" t="str">
        <f t="shared" si="10"/>
        <v/>
      </c>
      <c r="E94" s="116" t="str">
        <f t="shared" si="11"/>
        <v/>
      </c>
      <c r="F94" s="116" t="str">
        <f t="shared" si="9"/>
        <v/>
      </c>
      <c r="G94" s="116" t="str">
        <f t="shared" si="12"/>
        <v/>
      </c>
      <c r="H94" s="121" t="str">
        <f t="shared" si="13"/>
        <v/>
      </c>
    </row>
    <row r="95" spans="1:8" ht="16.5">
      <c r="A95" s="66">
        <v>87</v>
      </c>
      <c r="B95" s="119" t="str">
        <f>IF(Data!B95:$B$1008&lt;&gt;"",Data!B95,"")</f>
        <v/>
      </c>
      <c r="C95" s="119" t="str">
        <f>IF(Data!$B95:C$1008&lt;&gt;"",Data!C95,"")</f>
        <v/>
      </c>
      <c r="D95" s="120" t="str">
        <f t="shared" si="10"/>
        <v/>
      </c>
      <c r="E95" s="116" t="str">
        <f t="shared" si="11"/>
        <v/>
      </c>
      <c r="F95" s="116" t="str">
        <f t="shared" si="9"/>
        <v/>
      </c>
      <c r="G95" s="116" t="str">
        <f t="shared" si="12"/>
        <v/>
      </c>
      <c r="H95" s="121" t="str">
        <f t="shared" si="13"/>
        <v/>
      </c>
    </row>
    <row r="96" spans="1:8" ht="16.5">
      <c r="A96" s="66">
        <v>88</v>
      </c>
      <c r="B96" s="119" t="str">
        <f>IF(Data!B96:$B$1008&lt;&gt;"",Data!B96,"")</f>
        <v/>
      </c>
      <c r="C96" s="119" t="str">
        <f>IF(Data!$B96:C$1008&lt;&gt;"",Data!C96,"")</f>
        <v/>
      </c>
      <c r="D96" s="120" t="str">
        <f t="shared" si="10"/>
        <v/>
      </c>
      <c r="E96" s="116" t="str">
        <f t="shared" si="11"/>
        <v/>
      </c>
      <c r="F96" s="116" t="str">
        <f t="shared" si="9"/>
        <v/>
      </c>
      <c r="G96" s="116" t="str">
        <f t="shared" si="12"/>
        <v/>
      </c>
      <c r="H96" s="121" t="str">
        <f t="shared" si="13"/>
        <v/>
      </c>
    </row>
    <row r="97" spans="1:8" ht="16.5">
      <c r="A97" s="66">
        <v>89</v>
      </c>
      <c r="B97" s="119" t="str">
        <f>IF(Data!B97:$B$1008&lt;&gt;"",Data!B97,"")</f>
        <v/>
      </c>
      <c r="C97" s="119" t="str">
        <f>IF(Data!$B97:C$1008&lt;&gt;"",Data!C97,"")</f>
        <v/>
      </c>
      <c r="D97" s="120" t="str">
        <f t="shared" si="10"/>
        <v/>
      </c>
      <c r="E97" s="116" t="str">
        <f t="shared" si="11"/>
        <v/>
      </c>
      <c r="F97" s="116" t="str">
        <f t="shared" si="9"/>
        <v/>
      </c>
      <c r="G97" s="116" t="str">
        <f t="shared" si="12"/>
        <v/>
      </c>
      <c r="H97" s="121" t="str">
        <f t="shared" si="13"/>
        <v/>
      </c>
    </row>
    <row r="98" spans="1:8" ht="16.5">
      <c r="A98" s="66">
        <v>90</v>
      </c>
      <c r="B98" s="119" t="str">
        <f>IF(Data!B98:$B$1008&lt;&gt;"",Data!B98,"")</f>
        <v/>
      </c>
      <c r="C98" s="119" t="str">
        <f>IF(Data!$B98:C$1008&lt;&gt;"",Data!C98,"")</f>
        <v/>
      </c>
      <c r="D98" s="120" t="str">
        <f t="shared" si="10"/>
        <v/>
      </c>
      <c r="E98" s="116" t="str">
        <f t="shared" si="11"/>
        <v/>
      </c>
      <c r="F98" s="116" t="str">
        <f t="shared" si="9"/>
        <v/>
      </c>
      <c r="G98" s="116" t="str">
        <f t="shared" si="12"/>
        <v/>
      </c>
      <c r="H98" s="121" t="str">
        <f t="shared" si="13"/>
        <v/>
      </c>
    </row>
    <row r="99" spans="1:8" ht="16.5">
      <c r="A99" s="66">
        <v>91</v>
      </c>
      <c r="B99" s="119" t="str">
        <f>IF(Data!B99:$B$1008&lt;&gt;"",Data!B99,"")</f>
        <v/>
      </c>
      <c r="C99" s="119" t="str">
        <f>IF(Data!$B99:C$1008&lt;&gt;"",Data!C99,"")</f>
        <v/>
      </c>
      <c r="D99" s="120" t="str">
        <f t="shared" si="10"/>
        <v/>
      </c>
      <c r="E99" s="116" t="str">
        <f t="shared" si="11"/>
        <v/>
      </c>
      <c r="F99" s="116" t="str">
        <f t="shared" si="9"/>
        <v/>
      </c>
      <c r="G99" s="116" t="str">
        <f t="shared" si="12"/>
        <v/>
      </c>
      <c r="H99" s="121" t="str">
        <f t="shared" si="13"/>
        <v/>
      </c>
    </row>
    <row r="100" spans="1:8" ht="16.5">
      <c r="A100" s="66">
        <v>92</v>
      </c>
      <c r="B100" s="119" t="str">
        <f>IF(Data!B100:$B$1008&lt;&gt;"",Data!B100,"")</f>
        <v/>
      </c>
      <c r="C100" s="119" t="str">
        <f>IF(Data!$B100:C$1008&lt;&gt;"",Data!C100,"")</f>
        <v/>
      </c>
      <c r="D100" s="120" t="str">
        <f t="shared" si="10"/>
        <v/>
      </c>
      <c r="E100" s="116" t="str">
        <f t="shared" si="11"/>
        <v/>
      </c>
      <c r="F100" s="116" t="str">
        <f t="shared" si="9"/>
        <v/>
      </c>
      <c r="G100" s="116" t="str">
        <f t="shared" si="12"/>
        <v/>
      </c>
      <c r="H100" s="121" t="str">
        <f t="shared" si="13"/>
        <v/>
      </c>
    </row>
    <row r="101" spans="1:8" ht="16.5">
      <c r="A101" s="66">
        <v>93</v>
      </c>
      <c r="B101" s="119" t="str">
        <f>IF(Data!B101:$B$1008&lt;&gt;"",Data!B101,"")</f>
        <v/>
      </c>
      <c r="C101" s="119" t="str">
        <f>IF(Data!$B101:C$1008&lt;&gt;"",Data!C101,"")</f>
        <v/>
      </c>
      <c r="D101" s="120" t="str">
        <f t="shared" si="10"/>
        <v/>
      </c>
      <c r="E101" s="116" t="str">
        <f t="shared" si="11"/>
        <v/>
      </c>
      <c r="F101" s="116" t="str">
        <f t="shared" si="9"/>
        <v/>
      </c>
      <c r="G101" s="116" t="str">
        <f t="shared" si="12"/>
        <v/>
      </c>
      <c r="H101" s="121" t="str">
        <f t="shared" si="13"/>
        <v/>
      </c>
    </row>
    <row r="102" spans="1:8" ht="16.5">
      <c r="A102" s="66">
        <v>94</v>
      </c>
      <c r="B102" s="119" t="str">
        <f>IF(Data!B102:$B$1008&lt;&gt;"",Data!B102,"")</f>
        <v/>
      </c>
      <c r="C102" s="119" t="str">
        <f>IF(Data!$B102:C$1008&lt;&gt;"",Data!C102,"")</f>
        <v/>
      </c>
      <c r="D102" s="120" t="str">
        <f t="shared" si="10"/>
        <v/>
      </c>
      <c r="E102" s="116" t="str">
        <f t="shared" si="11"/>
        <v/>
      </c>
      <c r="F102" s="116" t="str">
        <f t="shared" si="9"/>
        <v/>
      </c>
      <c r="G102" s="116" t="str">
        <f t="shared" si="12"/>
        <v/>
      </c>
      <c r="H102" s="121" t="str">
        <f t="shared" si="13"/>
        <v/>
      </c>
    </row>
    <row r="103" spans="1:8" ht="16.5">
      <c r="A103" s="66">
        <v>95</v>
      </c>
      <c r="B103" s="119" t="str">
        <f>IF(Data!B103:$B$1008&lt;&gt;"",Data!B103,"")</f>
        <v/>
      </c>
      <c r="C103" s="119" t="str">
        <f>IF(Data!$B103:C$1008&lt;&gt;"",Data!C103,"")</f>
        <v/>
      </c>
      <c r="D103" s="120" t="str">
        <f t="shared" si="10"/>
        <v/>
      </c>
      <c r="E103" s="116" t="str">
        <f t="shared" si="11"/>
        <v/>
      </c>
      <c r="F103" s="116" t="str">
        <f t="shared" si="9"/>
        <v/>
      </c>
      <c r="G103" s="116" t="str">
        <f t="shared" si="12"/>
        <v/>
      </c>
      <c r="H103" s="121" t="str">
        <f t="shared" si="13"/>
        <v/>
      </c>
    </row>
    <row r="104" spans="1:8" ht="16.5">
      <c r="A104" s="66">
        <v>96</v>
      </c>
      <c r="B104" s="119" t="str">
        <f>IF(Data!B104:$B$1008&lt;&gt;"",Data!B104,"")</f>
        <v/>
      </c>
      <c r="C104" s="119" t="str">
        <f>IF(Data!$B104:C$1008&lt;&gt;"",Data!C104,"")</f>
        <v/>
      </c>
      <c r="D104" s="120" t="str">
        <f t="shared" si="10"/>
        <v/>
      </c>
      <c r="E104" s="116" t="str">
        <f t="shared" si="11"/>
        <v/>
      </c>
      <c r="F104" s="116" t="str">
        <f t="shared" si="9"/>
        <v/>
      </c>
      <c r="G104" s="116" t="str">
        <f t="shared" si="12"/>
        <v/>
      </c>
      <c r="H104" s="121" t="str">
        <f t="shared" si="13"/>
        <v/>
      </c>
    </row>
    <row r="105" spans="1:8" ht="16.5">
      <c r="A105" s="66">
        <v>97</v>
      </c>
      <c r="B105" s="119" t="str">
        <f>IF(Data!B105:$B$1008&lt;&gt;"",Data!B105,"")</f>
        <v/>
      </c>
      <c r="C105" s="119" t="str">
        <f>IF(Data!$B105:C$1008&lt;&gt;"",Data!C105,"")</f>
        <v/>
      </c>
      <c r="D105" s="120" t="str">
        <f t="shared" si="10"/>
        <v/>
      </c>
      <c r="E105" s="116" t="str">
        <f t="shared" si="11"/>
        <v/>
      </c>
      <c r="F105" s="116" t="str">
        <f t="shared" si="9"/>
        <v/>
      </c>
      <c r="G105" s="116" t="str">
        <f t="shared" si="12"/>
        <v/>
      </c>
      <c r="H105" s="121" t="str">
        <f t="shared" si="13"/>
        <v/>
      </c>
    </row>
    <row r="106" spans="1:8" ht="16.5">
      <c r="A106" s="66">
        <v>98</v>
      </c>
      <c r="B106" s="119" t="str">
        <f>IF(Data!B106:$B$1008&lt;&gt;"",Data!B106,"")</f>
        <v/>
      </c>
      <c r="C106" s="119" t="str">
        <f>IF(Data!$B106:C$1008&lt;&gt;"",Data!C106,"")</f>
        <v/>
      </c>
      <c r="D106" s="120" t="str">
        <f t="shared" si="10"/>
        <v/>
      </c>
      <c r="E106" s="116" t="str">
        <f t="shared" si="11"/>
        <v/>
      </c>
      <c r="F106" s="116" t="str">
        <f t="shared" si="9"/>
        <v/>
      </c>
      <c r="G106" s="116" t="str">
        <f t="shared" si="12"/>
        <v/>
      </c>
      <c r="H106" s="121" t="str">
        <f t="shared" si="13"/>
        <v/>
      </c>
    </row>
    <row r="107" spans="1:8" ht="16.5">
      <c r="A107" s="66">
        <v>99</v>
      </c>
      <c r="B107" s="119" t="str">
        <f>IF(Data!B107:$B$1008&lt;&gt;"",Data!B107,"")</f>
        <v/>
      </c>
      <c r="C107" s="119" t="str">
        <f>IF(Data!$B107:C$1008&lt;&gt;"",Data!C107,"")</f>
        <v/>
      </c>
      <c r="D107" s="120" t="str">
        <f t="shared" si="10"/>
        <v/>
      </c>
      <c r="E107" s="116" t="str">
        <f t="shared" si="11"/>
        <v/>
      </c>
      <c r="F107" s="116" t="str">
        <f t="shared" si="9"/>
        <v/>
      </c>
      <c r="G107" s="116" t="str">
        <f t="shared" si="12"/>
        <v/>
      </c>
      <c r="H107" s="121" t="str">
        <f t="shared" si="13"/>
        <v/>
      </c>
    </row>
    <row r="108" spans="1:8" ht="16.5">
      <c r="A108" s="66">
        <v>100</v>
      </c>
      <c r="B108" s="119" t="str">
        <f>IF(Data!B108:$B$1008&lt;&gt;"",Data!B108,"")</f>
        <v/>
      </c>
      <c r="C108" s="119" t="str">
        <f>IF(Data!$B108:C$1008&lt;&gt;"",Data!C108,"")</f>
        <v/>
      </c>
      <c r="D108" s="120" t="str">
        <f t="shared" si="10"/>
        <v/>
      </c>
      <c r="E108" s="116" t="str">
        <f t="shared" si="11"/>
        <v/>
      </c>
      <c r="F108" s="116" t="str">
        <f t="shared" si="9"/>
        <v/>
      </c>
      <c r="G108" s="116" t="str">
        <f t="shared" si="12"/>
        <v/>
      </c>
      <c r="H108" s="121" t="str">
        <f t="shared" si="13"/>
        <v/>
      </c>
    </row>
    <row r="109" spans="1:8" ht="16.5">
      <c r="A109" s="66">
        <v>101</v>
      </c>
      <c r="B109" s="119" t="str">
        <f>IF(Data!B109:$B$1008&lt;&gt;"",Data!B109,"")</f>
        <v/>
      </c>
      <c r="C109" s="119" t="str">
        <f>IF(Data!$B109:C$1008&lt;&gt;"",Data!C109,"")</f>
        <v/>
      </c>
      <c r="D109" s="120" t="str">
        <f t="shared" si="10"/>
        <v/>
      </c>
      <c r="E109" s="116" t="str">
        <f t="shared" si="11"/>
        <v/>
      </c>
      <c r="F109" s="116" t="str">
        <f t="shared" si="9"/>
        <v/>
      </c>
      <c r="G109" s="116" t="str">
        <f t="shared" si="12"/>
        <v/>
      </c>
      <c r="H109" s="121" t="str">
        <f t="shared" si="13"/>
        <v/>
      </c>
    </row>
    <row r="110" spans="1:8" ht="16.5">
      <c r="A110" s="66">
        <v>102</v>
      </c>
      <c r="B110" s="119" t="str">
        <f>IF(Data!B110:$B$1008&lt;&gt;"",Data!B110,"")</f>
        <v/>
      </c>
      <c r="C110" s="119" t="str">
        <f>IF(Data!$B110:C$1008&lt;&gt;"",Data!C110,"")</f>
        <v/>
      </c>
      <c r="D110" s="120" t="str">
        <f t="shared" si="10"/>
        <v/>
      </c>
      <c r="E110" s="116" t="str">
        <f t="shared" si="11"/>
        <v/>
      </c>
      <c r="F110" s="116" t="str">
        <f t="shared" si="9"/>
        <v/>
      </c>
      <c r="G110" s="116" t="str">
        <f t="shared" si="12"/>
        <v/>
      </c>
      <c r="H110" s="121" t="str">
        <f t="shared" si="13"/>
        <v/>
      </c>
    </row>
    <row r="111" spans="1:8" ht="16.5">
      <c r="A111" s="66">
        <v>103</v>
      </c>
      <c r="B111" s="119" t="str">
        <f>IF(Data!B111:$B$1008&lt;&gt;"",Data!B111,"")</f>
        <v/>
      </c>
      <c r="C111" s="119" t="str">
        <f>IF(Data!$B111:C$1008&lt;&gt;"",Data!C111,"")</f>
        <v/>
      </c>
      <c r="D111" s="120" t="str">
        <f t="shared" si="10"/>
        <v/>
      </c>
      <c r="E111" s="116" t="str">
        <f t="shared" si="11"/>
        <v/>
      </c>
      <c r="F111" s="116" t="str">
        <f t="shared" si="9"/>
        <v/>
      </c>
      <c r="G111" s="116" t="str">
        <f t="shared" si="12"/>
        <v/>
      </c>
      <c r="H111" s="121" t="str">
        <f t="shared" si="13"/>
        <v/>
      </c>
    </row>
    <row r="112" spans="1:8" ht="16.5">
      <c r="A112" s="66">
        <v>104</v>
      </c>
      <c r="B112" s="119" t="str">
        <f>IF(Data!B112:$B$1008&lt;&gt;"",Data!B112,"")</f>
        <v/>
      </c>
      <c r="C112" s="119" t="str">
        <f>IF(Data!$B112:C$1008&lt;&gt;"",Data!C112,"")</f>
        <v/>
      </c>
      <c r="D112" s="120" t="str">
        <f t="shared" si="10"/>
        <v/>
      </c>
      <c r="E112" s="116" t="str">
        <f t="shared" si="11"/>
        <v/>
      </c>
      <c r="F112" s="116" t="str">
        <f t="shared" si="9"/>
        <v/>
      </c>
      <c r="G112" s="116" t="str">
        <f t="shared" si="12"/>
        <v/>
      </c>
      <c r="H112" s="121" t="str">
        <f t="shared" si="13"/>
        <v/>
      </c>
    </row>
    <row r="113" spans="1:8" ht="16.5">
      <c r="A113" s="66">
        <v>105</v>
      </c>
      <c r="B113" s="119" t="str">
        <f>IF(Data!B113:$B$1008&lt;&gt;"",Data!B113,"")</f>
        <v/>
      </c>
      <c r="C113" s="119" t="str">
        <f>IF(Data!$B113:C$1008&lt;&gt;"",Data!C113,"")</f>
        <v/>
      </c>
      <c r="D113" s="120" t="str">
        <f t="shared" si="10"/>
        <v/>
      </c>
      <c r="E113" s="116" t="str">
        <f t="shared" si="11"/>
        <v/>
      </c>
      <c r="F113" s="116" t="str">
        <f t="shared" si="9"/>
        <v/>
      </c>
      <c r="G113" s="116" t="str">
        <f t="shared" si="12"/>
        <v/>
      </c>
      <c r="H113" s="121" t="str">
        <f t="shared" si="13"/>
        <v/>
      </c>
    </row>
    <row r="114" spans="1:8" ht="16.5">
      <c r="A114" s="66">
        <v>106</v>
      </c>
      <c r="B114" s="119" t="str">
        <f>IF(Data!B114:$B$1008&lt;&gt;"",Data!B114,"")</f>
        <v/>
      </c>
      <c r="C114" s="119" t="str">
        <f>IF(Data!$B114:C$1008&lt;&gt;"",Data!C114,"")</f>
        <v/>
      </c>
      <c r="D114" s="120" t="str">
        <f t="shared" si="10"/>
        <v/>
      </c>
      <c r="E114" s="116" t="str">
        <f t="shared" si="11"/>
        <v/>
      </c>
      <c r="F114" s="116" t="str">
        <f t="shared" si="9"/>
        <v/>
      </c>
      <c r="G114" s="116" t="str">
        <f t="shared" si="12"/>
        <v/>
      </c>
      <c r="H114" s="121" t="str">
        <f t="shared" si="13"/>
        <v/>
      </c>
    </row>
    <row r="115" spans="1:8" ht="16.5">
      <c r="A115" s="66">
        <v>107</v>
      </c>
      <c r="B115" s="119" t="str">
        <f>IF(Data!B115:$B$1008&lt;&gt;"",Data!B115,"")</f>
        <v/>
      </c>
      <c r="C115" s="119" t="str">
        <f>IF(Data!$B115:C$1008&lt;&gt;"",Data!C115,"")</f>
        <v/>
      </c>
      <c r="D115" s="120" t="str">
        <f t="shared" si="10"/>
        <v/>
      </c>
      <c r="E115" s="116" t="str">
        <f t="shared" si="11"/>
        <v/>
      </c>
      <c r="F115" s="116" t="str">
        <f t="shared" si="9"/>
        <v/>
      </c>
      <c r="G115" s="116" t="str">
        <f t="shared" si="12"/>
        <v/>
      </c>
      <c r="H115" s="121" t="str">
        <f t="shared" si="13"/>
        <v/>
      </c>
    </row>
    <row r="116" spans="1:8" ht="16.5">
      <c r="A116" s="66">
        <v>108</v>
      </c>
      <c r="B116" s="119" t="str">
        <f>IF(Data!B116:$B$1008&lt;&gt;"",Data!B116,"")</f>
        <v/>
      </c>
      <c r="C116" s="119" t="str">
        <f>IF(Data!$B116:C$1008&lt;&gt;"",Data!C116,"")</f>
        <v/>
      </c>
      <c r="D116" s="120" t="str">
        <f t="shared" si="10"/>
        <v/>
      </c>
      <c r="E116" s="116" t="str">
        <f t="shared" si="11"/>
        <v/>
      </c>
      <c r="F116" s="116" t="str">
        <f t="shared" si="9"/>
        <v/>
      </c>
      <c r="G116" s="116" t="str">
        <f t="shared" si="12"/>
        <v/>
      </c>
      <c r="H116" s="121" t="str">
        <f t="shared" si="13"/>
        <v/>
      </c>
    </row>
    <row r="117" spans="1:8" ht="16.5">
      <c r="A117" s="66">
        <v>109</v>
      </c>
      <c r="B117" s="119" t="str">
        <f>IF(Data!B117:$B$1008&lt;&gt;"",Data!B117,"")</f>
        <v/>
      </c>
      <c r="C117" s="119" t="str">
        <f>IF(Data!$B117:C$1008&lt;&gt;"",Data!C117,"")</f>
        <v/>
      </c>
      <c r="D117" s="120" t="str">
        <f t="shared" si="10"/>
        <v/>
      </c>
      <c r="E117" s="116" t="str">
        <f t="shared" si="11"/>
        <v/>
      </c>
      <c r="F117" s="116" t="str">
        <f t="shared" si="9"/>
        <v/>
      </c>
      <c r="G117" s="116" t="str">
        <f t="shared" si="12"/>
        <v/>
      </c>
      <c r="H117" s="121" t="str">
        <f t="shared" si="13"/>
        <v/>
      </c>
    </row>
    <row r="118" spans="1:8" ht="16.5">
      <c r="A118" s="66">
        <v>110</v>
      </c>
      <c r="B118" s="119" t="str">
        <f>IF(Data!B118:$B$1008&lt;&gt;"",Data!B118,"")</f>
        <v/>
      </c>
      <c r="C118" s="119" t="str">
        <f>IF(Data!$B118:C$1008&lt;&gt;"",Data!C118,"")</f>
        <v/>
      </c>
      <c r="D118" s="120" t="str">
        <f t="shared" si="10"/>
        <v/>
      </c>
      <c r="E118" s="116" t="str">
        <f t="shared" si="11"/>
        <v/>
      </c>
      <c r="F118" s="116" t="str">
        <f t="shared" si="9"/>
        <v/>
      </c>
      <c r="G118" s="116" t="str">
        <f t="shared" si="12"/>
        <v/>
      </c>
      <c r="H118" s="121" t="str">
        <f t="shared" si="13"/>
        <v/>
      </c>
    </row>
    <row r="119" spans="1:8" ht="16.5">
      <c r="A119" s="66">
        <v>111</v>
      </c>
      <c r="B119" s="119" t="str">
        <f>IF(Data!B119:$B$1008&lt;&gt;"",Data!B119,"")</f>
        <v/>
      </c>
      <c r="C119" s="119" t="str">
        <f>IF(Data!$B119:C$1008&lt;&gt;"",Data!C119,"")</f>
        <v/>
      </c>
      <c r="D119" s="120" t="str">
        <f t="shared" si="10"/>
        <v/>
      </c>
      <c r="E119" s="116" t="str">
        <f t="shared" si="11"/>
        <v/>
      </c>
      <c r="F119" s="116" t="str">
        <f t="shared" si="9"/>
        <v/>
      </c>
      <c r="G119" s="116" t="str">
        <f t="shared" si="12"/>
        <v/>
      </c>
      <c r="H119" s="121" t="str">
        <f t="shared" si="13"/>
        <v/>
      </c>
    </row>
    <row r="120" spans="1:8" ht="16.5">
      <c r="A120" s="66">
        <v>112</v>
      </c>
      <c r="B120" s="119" t="str">
        <f>IF(Data!B120:$B$1008&lt;&gt;"",Data!B120,"")</f>
        <v/>
      </c>
      <c r="C120" s="119" t="str">
        <f>IF(Data!$B120:C$1008&lt;&gt;"",Data!C120,"")</f>
        <v/>
      </c>
      <c r="D120" s="120" t="str">
        <f t="shared" si="10"/>
        <v/>
      </c>
      <c r="E120" s="116" t="str">
        <f t="shared" si="11"/>
        <v/>
      </c>
      <c r="F120" s="116" t="str">
        <f t="shared" si="9"/>
        <v/>
      </c>
      <c r="G120" s="116" t="str">
        <f t="shared" si="12"/>
        <v/>
      </c>
      <c r="H120" s="121" t="str">
        <f t="shared" si="13"/>
        <v/>
      </c>
    </row>
    <row r="121" spans="1:8" ht="16.5">
      <c r="A121" s="66">
        <v>113</v>
      </c>
      <c r="B121" s="119" t="str">
        <f>IF(Data!B121:$B$1008&lt;&gt;"",Data!B121,"")</f>
        <v/>
      </c>
      <c r="C121" s="119" t="str">
        <f>IF(Data!$B121:C$1008&lt;&gt;"",Data!C121,"")</f>
        <v/>
      </c>
      <c r="D121" s="120" t="str">
        <f t="shared" si="10"/>
        <v/>
      </c>
      <c r="E121" s="116" t="str">
        <f t="shared" si="11"/>
        <v/>
      </c>
      <c r="F121" s="116" t="str">
        <f t="shared" si="9"/>
        <v/>
      </c>
      <c r="G121" s="116" t="str">
        <f t="shared" si="12"/>
        <v/>
      </c>
      <c r="H121" s="121" t="str">
        <f t="shared" si="13"/>
        <v/>
      </c>
    </row>
    <row r="122" spans="1:8" ht="16.5">
      <c r="A122" s="66">
        <v>114</v>
      </c>
      <c r="B122" s="119" t="str">
        <f>IF(Data!B122:$B$1008&lt;&gt;"",Data!B122,"")</f>
        <v/>
      </c>
      <c r="C122" s="119" t="str">
        <f>IF(Data!$B122:C$1008&lt;&gt;"",Data!C122,"")</f>
        <v/>
      </c>
      <c r="D122" s="120" t="str">
        <f t="shared" si="10"/>
        <v/>
      </c>
      <c r="E122" s="116" t="str">
        <f t="shared" si="11"/>
        <v/>
      </c>
      <c r="F122" s="116" t="str">
        <f t="shared" si="9"/>
        <v/>
      </c>
      <c r="G122" s="116" t="str">
        <f t="shared" si="12"/>
        <v/>
      </c>
      <c r="H122" s="121" t="str">
        <f t="shared" si="13"/>
        <v/>
      </c>
    </row>
    <row r="123" spans="1:8" ht="16.5">
      <c r="A123" s="66">
        <v>115</v>
      </c>
      <c r="B123" s="119" t="str">
        <f>IF(Data!B123:$B$1008&lt;&gt;"",Data!B123,"")</f>
        <v/>
      </c>
      <c r="C123" s="119" t="str">
        <f>IF(Data!$B123:C$1008&lt;&gt;"",Data!C123,"")</f>
        <v/>
      </c>
      <c r="D123" s="120" t="str">
        <f t="shared" si="10"/>
        <v/>
      </c>
      <c r="E123" s="116" t="str">
        <f t="shared" si="11"/>
        <v/>
      </c>
      <c r="F123" s="116" t="str">
        <f t="shared" si="9"/>
        <v/>
      </c>
      <c r="G123" s="116" t="str">
        <f t="shared" si="12"/>
        <v/>
      </c>
      <c r="H123" s="121" t="str">
        <f t="shared" si="13"/>
        <v/>
      </c>
    </row>
    <row r="124" spans="1:8" ht="16.5">
      <c r="A124" s="66">
        <v>116</v>
      </c>
      <c r="B124" s="119" t="str">
        <f>IF(Data!B124:$B$1008&lt;&gt;"",Data!B124,"")</f>
        <v/>
      </c>
      <c r="C124" s="119" t="str">
        <f>IF(Data!$B124:C$1008&lt;&gt;"",Data!C124,"")</f>
        <v/>
      </c>
      <c r="D124" s="120" t="str">
        <f t="shared" si="10"/>
        <v/>
      </c>
      <c r="E124" s="116" t="str">
        <f t="shared" si="11"/>
        <v/>
      </c>
      <c r="F124" s="116" t="str">
        <f t="shared" si="9"/>
        <v/>
      </c>
      <c r="G124" s="116" t="str">
        <f t="shared" si="12"/>
        <v/>
      </c>
      <c r="H124" s="121" t="str">
        <f t="shared" si="13"/>
        <v/>
      </c>
    </row>
    <row r="125" spans="1:8" ht="16.5">
      <c r="A125" s="66">
        <v>117</v>
      </c>
      <c r="B125" s="119" t="str">
        <f>IF(Data!B125:$B$1008&lt;&gt;"",Data!B125,"")</f>
        <v/>
      </c>
      <c r="C125" s="119" t="str">
        <f>IF(Data!$B125:C$1008&lt;&gt;"",Data!C125,"")</f>
        <v/>
      </c>
      <c r="D125" s="120" t="str">
        <f t="shared" si="10"/>
        <v/>
      </c>
      <c r="E125" s="116" t="str">
        <f t="shared" si="11"/>
        <v/>
      </c>
      <c r="F125" s="116" t="str">
        <f t="shared" si="9"/>
        <v/>
      </c>
      <c r="G125" s="116" t="str">
        <f t="shared" si="12"/>
        <v/>
      </c>
      <c r="H125" s="121" t="str">
        <f t="shared" si="13"/>
        <v/>
      </c>
    </row>
    <row r="126" spans="1:8" ht="16.5">
      <c r="A126" s="66">
        <v>118</v>
      </c>
      <c r="B126" s="119" t="str">
        <f>IF(Data!B126:$B$1008&lt;&gt;"",Data!B126,"")</f>
        <v/>
      </c>
      <c r="C126" s="119" t="str">
        <f>IF(Data!$B126:C$1008&lt;&gt;"",Data!C126,"")</f>
        <v/>
      </c>
      <c r="D126" s="120" t="str">
        <f t="shared" si="10"/>
        <v/>
      </c>
      <c r="E126" s="116" t="str">
        <f t="shared" si="11"/>
        <v/>
      </c>
      <c r="F126" s="116" t="str">
        <f t="shared" si="9"/>
        <v/>
      </c>
      <c r="G126" s="116" t="str">
        <f t="shared" si="12"/>
        <v/>
      </c>
      <c r="H126" s="121" t="str">
        <f t="shared" si="13"/>
        <v/>
      </c>
    </row>
    <row r="127" spans="1:8" ht="16.5">
      <c r="A127" s="66">
        <v>119</v>
      </c>
      <c r="B127" s="119" t="str">
        <f>IF(Data!B127:$B$1008&lt;&gt;"",Data!B127,"")</f>
        <v/>
      </c>
      <c r="C127" s="119" t="str">
        <f>IF(Data!$B127:C$1008&lt;&gt;"",Data!C127,"")</f>
        <v/>
      </c>
      <c r="D127" s="120" t="str">
        <f t="shared" si="10"/>
        <v/>
      </c>
      <c r="E127" s="116" t="str">
        <f t="shared" si="11"/>
        <v/>
      </c>
      <c r="F127" s="116" t="str">
        <f t="shared" si="9"/>
        <v/>
      </c>
      <c r="G127" s="116" t="str">
        <f t="shared" si="12"/>
        <v/>
      </c>
      <c r="H127" s="121" t="str">
        <f t="shared" si="13"/>
        <v/>
      </c>
    </row>
    <row r="128" spans="1:8" ht="16.5">
      <c r="A128" s="66">
        <v>120</v>
      </c>
      <c r="B128" s="119" t="str">
        <f>IF(Data!B128:$B$1008&lt;&gt;"",Data!B128,"")</f>
        <v/>
      </c>
      <c r="C128" s="119" t="str">
        <f>IF(Data!$B128:C$1008&lt;&gt;"",Data!C128,"")</f>
        <v/>
      </c>
      <c r="D128" s="120" t="str">
        <f t="shared" si="10"/>
        <v/>
      </c>
      <c r="E128" s="116" t="str">
        <f t="shared" si="11"/>
        <v/>
      </c>
      <c r="F128" s="116" t="str">
        <f t="shared" si="9"/>
        <v/>
      </c>
      <c r="G128" s="116" t="str">
        <f t="shared" si="12"/>
        <v/>
      </c>
      <c r="H128" s="121" t="str">
        <f t="shared" si="13"/>
        <v/>
      </c>
    </row>
    <row r="129" spans="1:8" ht="16.5">
      <c r="A129" s="66">
        <v>121</v>
      </c>
      <c r="B129" s="119" t="str">
        <f>IF(Data!B129:$B$1008&lt;&gt;"",Data!B129,"")</f>
        <v/>
      </c>
      <c r="C129" s="119" t="str">
        <f>IF(Data!$B129:C$1008&lt;&gt;"",Data!C129,"")</f>
        <v/>
      </c>
      <c r="D129" s="120" t="str">
        <f t="shared" si="10"/>
        <v/>
      </c>
      <c r="E129" s="116" t="str">
        <f t="shared" si="11"/>
        <v/>
      </c>
      <c r="F129" s="116" t="str">
        <f t="shared" si="9"/>
        <v/>
      </c>
      <c r="G129" s="116" t="str">
        <f t="shared" si="12"/>
        <v/>
      </c>
      <c r="H129" s="121" t="str">
        <f t="shared" si="13"/>
        <v/>
      </c>
    </row>
    <row r="130" spans="1:8" ht="16.5">
      <c r="A130" s="66">
        <v>122</v>
      </c>
      <c r="B130" s="119" t="str">
        <f>IF(Data!B130:$B$1008&lt;&gt;"",Data!B130,"")</f>
        <v/>
      </c>
      <c r="C130" s="119" t="str">
        <f>IF(Data!$B130:C$1008&lt;&gt;"",Data!C130,"")</f>
        <v/>
      </c>
      <c r="D130" s="120" t="str">
        <f t="shared" si="10"/>
        <v/>
      </c>
      <c r="E130" s="116" t="str">
        <f t="shared" si="11"/>
        <v/>
      </c>
      <c r="F130" s="116" t="str">
        <f t="shared" si="9"/>
        <v/>
      </c>
      <c r="G130" s="116" t="str">
        <f t="shared" si="12"/>
        <v/>
      </c>
      <c r="H130" s="121" t="str">
        <f t="shared" si="13"/>
        <v/>
      </c>
    </row>
    <row r="131" spans="1:8" ht="16.5">
      <c r="A131" s="66">
        <v>123</v>
      </c>
      <c r="B131" s="119" t="str">
        <f>IF(Data!B131:$B$1008&lt;&gt;"",Data!B131,"")</f>
        <v/>
      </c>
      <c r="C131" s="119" t="str">
        <f>IF(Data!$B131:C$1008&lt;&gt;"",Data!C131,"")</f>
        <v/>
      </c>
      <c r="D131" s="120" t="str">
        <f t="shared" si="10"/>
        <v/>
      </c>
      <c r="E131" s="116" t="str">
        <f t="shared" si="11"/>
        <v/>
      </c>
      <c r="F131" s="116" t="str">
        <f t="shared" si="9"/>
        <v/>
      </c>
      <c r="G131" s="116" t="str">
        <f t="shared" si="12"/>
        <v/>
      </c>
      <c r="H131" s="121" t="str">
        <f t="shared" si="13"/>
        <v/>
      </c>
    </row>
    <row r="132" spans="1:8" ht="16.5">
      <c r="A132" s="66">
        <v>124</v>
      </c>
      <c r="B132" s="119" t="str">
        <f>IF(Data!B132:$B$1008&lt;&gt;"",Data!B132,"")</f>
        <v/>
      </c>
      <c r="C132" s="119" t="str">
        <f>IF(Data!$B132:C$1008&lt;&gt;"",Data!C132,"")</f>
        <v/>
      </c>
      <c r="D132" s="120" t="str">
        <f t="shared" si="10"/>
        <v/>
      </c>
      <c r="E132" s="116" t="str">
        <f t="shared" si="11"/>
        <v/>
      </c>
      <c r="F132" s="116" t="str">
        <f t="shared" si="9"/>
        <v/>
      </c>
      <c r="G132" s="116" t="str">
        <f t="shared" si="12"/>
        <v/>
      </c>
      <c r="H132" s="121" t="str">
        <f t="shared" si="13"/>
        <v/>
      </c>
    </row>
    <row r="133" spans="1:8" ht="16.5">
      <c r="A133" s="66">
        <v>125</v>
      </c>
      <c r="B133" s="119" t="str">
        <f>IF(Data!B133:$B$1008&lt;&gt;"",Data!B133,"")</f>
        <v/>
      </c>
      <c r="C133" s="119" t="str">
        <f>IF(Data!$B133:C$1008&lt;&gt;"",Data!C133,"")</f>
        <v/>
      </c>
      <c r="D133" s="120" t="str">
        <f t="shared" si="10"/>
        <v/>
      </c>
      <c r="E133" s="116" t="str">
        <f t="shared" si="11"/>
        <v/>
      </c>
      <c r="F133" s="116" t="str">
        <f t="shared" si="9"/>
        <v/>
      </c>
      <c r="G133" s="116" t="str">
        <f t="shared" si="12"/>
        <v/>
      </c>
      <c r="H133" s="121" t="str">
        <f t="shared" si="13"/>
        <v/>
      </c>
    </row>
    <row r="134" spans="1:8" ht="16.5">
      <c r="A134" s="66">
        <v>126</v>
      </c>
      <c r="B134" s="119" t="str">
        <f>IF(Data!B134:$B$1008&lt;&gt;"",Data!B134,"")</f>
        <v/>
      </c>
      <c r="C134" s="119" t="str">
        <f>IF(Data!$B134:C$1008&lt;&gt;"",Data!C134,"")</f>
        <v/>
      </c>
      <c r="D134" s="120" t="str">
        <f t="shared" si="10"/>
        <v/>
      </c>
      <c r="E134" s="116" t="str">
        <f t="shared" si="11"/>
        <v/>
      </c>
      <c r="F134" s="116" t="str">
        <f t="shared" si="9"/>
        <v/>
      </c>
      <c r="G134" s="116" t="str">
        <f t="shared" si="12"/>
        <v/>
      </c>
      <c r="H134" s="121" t="str">
        <f t="shared" si="13"/>
        <v/>
      </c>
    </row>
    <row r="135" spans="1:8" ht="16.5">
      <c r="A135" s="66">
        <v>127</v>
      </c>
      <c r="B135" s="119" t="str">
        <f>IF(Data!B135:$B$1008&lt;&gt;"",Data!B135,"")</f>
        <v/>
      </c>
      <c r="C135" s="119" t="str">
        <f>IF(Data!$B135:C$1008&lt;&gt;"",Data!C135,"")</f>
        <v/>
      </c>
      <c r="D135" s="120" t="str">
        <f t="shared" si="10"/>
        <v/>
      </c>
      <c r="E135" s="116" t="str">
        <f t="shared" si="11"/>
        <v/>
      </c>
      <c r="F135" s="116" t="str">
        <f t="shared" si="9"/>
        <v/>
      </c>
      <c r="G135" s="116" t="str">
        <f t="shared" si="12"/>
        <v/>
      </c>
      <c r="H135" s="121" t="str">
        <f t="shared" si="13"/>
        <v/>
      </c>
    </row>
    <row r="136" spans="1:8" ht="16.5">
      <c r="A136" s="66">
        <v>128</v>
      </c>
      <c r="B136" s="119" t="str">
        <f>IF(Data!B136:$B$1008&lt;&gt;"",Data!B136,"")</f>
        <v/>
      </c>
      <c r="C136" s="119" t="str">
        <f>IF(Data!$B136:C$1008&lt;&gt;"",Data!C136,"")</f>
        <v/>
      </c>
      <c r="D136" s="120" t="str">
        <f t="shared" si="10"/>
        <v/>
      </c>
      <c r="E136" s="116" t="str">
        <f t="shared" si="11"/>
        <v/>
      </c>
      <c r="F136" s="116" t="str">
        <f t="shared" si="9"/>
        <v/>
      </c>
      <c r="G136" s="116" t="str">
        <f t="shared" si="12"/>
        <v/>
      </c>
      <c r="H136" s="121" t="str">
        <f t="shared" si="13"/>
        <v/>
      </c>
    </row>
    <row r="137" spans="1:8" ht="16.5">
      <c r="A137" s="66">
        <v>129</v>
      </c>
      <c r="B137" s="119" t="str">
        <f>IF(Data!B137:$B$1008&lt;&gt;"",Data!B137,"")</f>
        <v/>
      </c>
      <c r="C137" s="119" t="str">
        <f>IF(Data!$B137:C$1008&lt;&gt;"",Data!C137,"")</f>
        <v/>
      </c>
      <c r="D137" s="120" t="str">
        <f t="shared" si="10"/>
        <v/>
      </c>
      <c r="E137" s="116" t="str">
        <f t="shared" si="11"/>
        <v/>
      </c>
      <c r="F137" s="116" t="str">
        <f t="shared" ref="F137:F200" si="14">IFERROR(_xlfn.RANK.AVG(E137,E:E,1),"")</f>
        <v/>
      </c>
      <c r="G137" s="116" t="str">
        <f t="shared" si="12"/>
        <v/>
      </c>
      <c r="H137" s="121" t="str">
        <f t="shared" si="13"/>
        <v/>
      </c>
    </row>
    <row r="138" spans="1:8" ht="16.5">
      <c r="A138" s="66">
        <v>130</v>
      </c>
      <c r="B138" s="119" t="str">
        <f>IF(Data!B138:$B$1008&lt;&gt;"",Data!B138,"")</f>
        <v/>
      </c>
      <c r="C138" s="119" t="str">
        <f>IF(Data!$B138:C$1008&lt;&gt;"",Data!C138,"")</f>
        <v/>
      </c>
      <c r="D138" s="120" t="str">
        <f t="shared" ref="D138:D201" si="15">IF(AND(B138&lt;&gt;"",C138&lt;&gt;""),IF((B138-C138)&lt;&gt;0,B138-C138,""),"")</f>
        <v/>
      </c>
      <c r="E138" s="116" t="str">
        <f t="shared" ref="E138:E201" si="16">IF(D138&lt;&gt;"",ABS(D138),"")</f>
        <v/>
      </c>
      <c r="F138" s="116" t="str">
        <f t="shared" si="14"/>
        <v/>
      </c>
      <c r="G138" s="116" t="str">
        <f t="shared" si="12"/>
        <v/>
      </c>
      <c r="H138" s="121" t="str">
        <f t="shared" si="13"/>
        <v/>
      </c>
    </row>
    <row r="139" spans="1:8" ht="16.5">
      <c r="A139" s="66">
        <v>131</v>
      </c>
      <c r="B139" s="119" t="str">
        <f>IF(Data!B139:$B$1008&lt;&gt;"",Data!B139,"")</f>
        <v/>
      </c>
      <c r="C139" s="119" t="str">
        <f>IF(Data!$B139:C$1008&lt;&gt;"",Data!C139,"")</f>
        <v/>
      </c>
      <c r="D139" s="120" t="str">
        <f t="shared" si="15"/>
        <v/>
      </c>
      <c r="E139" s="116" t="str">
        <f t="shared" si="16"/>
        <v/>
      </c>
      <c r="F139" s="116" t="str">
        <f t="shared" si="14"/>
        <v/>
      </c>
      <c r="G139" s="116" t="str">
        <f t="shared" si="12"/>
        <v/>
      </c>
      <c r="H139" s="121" t="str">
        <f t="shared" si="13"/>
        <v/>
      </c>
    </row>
    <row r="140" spans="1:8" ht="16.5">
      <c r="A140" s="66">
        <v>132</v>
      </c>
      <c r="B140" s="119" t="str">
        <f>IF(Data!B140:$B$1008&lt;&gt;"",Data!B140,"")</f>
        <v/>
      </c>
      <c r="C140" s="119" t="str">
        <f>IF(Data!$B140:C$1008&lt;&gt;"",Data!C140,"")</f>
        <v/>
      </c>
      <c r="D140" s="120" t="str">
        <f t="shared" si="15"/>
        <v/>
      </c>
      <c r="E140" s="116" t="str">
        <f t="shared" si="16"/>
        <v/>
      </c>
      <c r="F140" s="116" t="str">
        <f t="shared" si="14"/>
        <v/>
      </c>
      <c r="G140" s="116" t="str">
        <f t="shared" si="12"/>
        <v/>
      </c>
      <c r="H140" s="121" t="str">
        <f t="shared" si="13"/>
        <v/>
      </c>
    </row>
    <row r="141" spans="1:8" ht="16.5">
      <c r="A141" s="66">
        <v>133</v>
      </c>
      <c r="B141" s="119" t="str">
        <f>IF(Data!B141:$B$1008&lt;&gt;"",Data!B141,"")</f>
        <v/>
      </c>
      <c r="C141" s="119" t="str">
        <f>IF(Data!$B141:C$1008&lt;&gt;"",Data!C141,"")</f>
        <v/>
      </c>
      <c r="D141" s="120" t="str">
        <f t="shared" si="15"/>
        <v/>
      </c>
      <c r="E141" s="116" t="str">
        <f t="shared" si="16"/>
        <v/>
      </c>
      <c r="F141" s="116" t="str">
        <f t="shared" si="14"/>
        <v/>
      </c>
      <c r="G141" s="116" t="str">
        <f t="shared" si="12"/>
        <v/>
      </c>
      <c r="H141" s="121" t="str">
        <f t="shared" si="13"/>
        <v/>
      </c>
    </row>
    <row r="142" spans="1:8" ht="16.5">
      <c r="A142" s="66">
        <v>134</v>
      </c>
      <c r="B142" s="119" t="str">
        <f>IF(Data!B142:$B$1008&lt;&gt;"",Data!B142,"")</f>
        <v/>
      </c>
      <c r="C142" s="119" t="str">
        <f>IF(Data!$B142:C$1008&lt;&gt;"",Data!C142,"")</f>
        <v/>
      </c>
      <c r="D142" s="120" t="str">
        <f t="shared" si="15"/>
        <v/>
      </c>
      <c r="E142" s="116" t="str">
        <f t="shared" si="16"/>
        <v/>
      </c>
      <c r="F142" s="116" t="str">
        <f t="shared" si="14"/>
        <v/>
      </c>
      <c r="G142" s="116" t="str">
        <f t="shared" si="12"/>
        <v/>
      </c>
      <c r="H142" s="121" t="str">
        <f t="shared" si="13"/>
        <v/>
      </c>
    </row>
    <row r="143" spans="1:8" ht="16.5">
      <c r="A143" s="66">
        <v>135</v>
      </c>
      <c r="B143" s="119" t="str">
        <f>IF(Data!B143:$B$1008&lt;&gt;"",Data!B143,"")</f>
        <v/>
      </c>
      <c r="C143" s="119" t="str">
        <f>IF(Data!$B143:C$1008&lt;&gt;"",Data!C143,"")</f>
        <v/>
      </c>
      <c r="D143" s="120" t="str">
        <f t="shared" si="15"/>
        <v/>
      </c>
      <c r="E143" s="116" t="str">
        <f t="shared" si="16"/>
        <v/>
      </c>
      <c r="F143" s="116" t="str">
        <f t="shared" si="14"/>
        <v/>
      </c>
      <c r="G143" s="116" t="str">
        <f t="shared" si="12"/>
        <v/>
      </c>
      <c r="H143" s="121" t="str">
        <f t="shared" si="13"/>
        <v/>
      </c>
    </row>
    <row r="144" spans="1:8" ht="16.5">
      <c r="A144" s="66">
        <v>136</v>
      </c>
      <c r="B144" s="119" t="str">
        <f>IF(Data!B144:$B$1008&lt;&gt;"",Data!B144,"")</f>
        <v/>
      </c>
      <c r="C144" s="119" t="str">
        <f>IF(Data!$B144:C$1008&lt;&gt;"",Data!C144,"")</f>
        <v/>
      </c>
      <c r="D144" s="120" t="str">
        <f t="shared" si="15"/>
        <v/>
      </c>
      <c r="E144" s="116" t="str">
        <f t="shared" si="16"/>
        <v/>
      </c>
      <c r="F144" s="116" t="str">
        <f t="shared" si="14"/>
        <v/>
      </c>
      <c r="G144" s="116" t="str">
        <f t="shared" si="12"/>
        <v/>
      </c>
      <c r="H144" s="121" t="str">
        <f t="shared" si="13"/>
        <v/>
      </c>
    </row>
    <row r="145" spans="1:8" ht="16.5">
      <c r="A145" s="66">
        <v>137</v>
      </c>
      <c r="B145" s="119" t="str">
        <f>IF(Data!B145:$B$1008&lt;&gt;"",Data!B145,"")</f>
        <v/>
      </c>
      <c r="C145" s="119" t="str">
        <f>IF(Data!$B145:C$1008&lt;&gt;"",Data!C145,"")</f>
        <v/>
      </c>
      <c r="D145" s="120" t="str">
        <f t="shared" si="15"/>
        <v/>
      </c>
      <c r="E145" s="116" t="str">
        <f t="shared" si="16"/>
        <v/>
      </c>
      <c r="F145" s="116" t="str">
        <f t="shared" si="14"/>
        <v/>
      </c>
      <c r="G145" s="116" t="str">
        <f t="shared" si="12"/>
        <v/>
      </c>
      <c r="H145" s="121" t="str">
        <f t="shared" si="13"/>
        <v/>
      </c>
    </row>
    <row r="146" spans="1:8" ht="16.5">
      <c r="A146" s="66">
        <v>138</v>
      </c>
      <c r="B146" s="119" t="str">
        <f>IF(Data!B146:$B$1008&lt;&gt;"",Data!B146,"")</f>
        <v/>
      </c>
      <c r="C146" s="119" t="str">
        <f>IF(Data!$B146:C$1008&lt;&gt;"",Data!C146,"")</f>
        <v/>
      </c>
      <c r="D146" s="120" t="str">
        <f t="shared" si="15"/>
        <v/>
      </c>
      <c r="E146" s="116" t="str">
        <f t="shared" si="16"/>
        <v/>
      </c>
      <c r="F146" s="116" t="str">
        <f t="shared" si="14"/>
        <v/>
      </c>
      <c r="G146" s="116" t="str">
        <f t="shared" si="12"/>
        <v/>
      </c>
      <c r="H146" s="121" t="str">
        <f t="shared" si="13"/>
        <v/>
      </c>
    </row>
    <row r="147" spans="1:8" ht="16.5">
      <c r="A147" s="66">
        <v>139</v>
      </c>
      <c r="B147" s="119" t="str">
        <f>IF(Data!B147:$B$1008&lt;&gt;"",Data!B147,"")</f>
        <v/>
      </c>
      <c r="C147" s="119" t="str">
        <f>IF(Data!$B147:C$1008&lt;&gt;"",Data!C147,"")</f>
        <v/>
      </c>
      <c r="D147" s="120" t="str">
        <f t="shared" si="15"/>
        <v/>
      </c>
      <c r="E147" s="116" t="str">
        <f t="shared" si="16"/>
        <v/>
      </c>
      <c r="F147" s="116" t="str">
        <f t="shared" si="14"/>
        <v/>
      </c>
      <c r="G147" s="116" t="str">
        <f t="shared" si="12"/>
        <v/>
      </c>
      <c r="H147" s="121" t="str">
        <f t="shared" si="13"/>
        <v/>
      </c>
    </row>
    <row r="148" spans="1:8" ht="16.5">
      <c r="A148" s="66">
        <v>140</v>
      </c>
      <c r="B148" s="119" t="str">
        <f>IF(Data!B148:$B$1008&lt;&gt;"",Data!B148,"")</f>
        <v/>
      </c>
      <c r="C148" s="119" t="str">
        <f>IF(Data!$B148:C$1008&lt;&gt;"",Data!C148,"")</f>
        <v/>
      </c>
      <c r="D148" s="120" t="str">
        <f t="shared" si="15"/>
        <v/>
      </c>
      <c r="E148" s="116" t="str">
        <f t="shared" si="16"/>
        <v/>
      </c>
      <c r="F148" s="116" t="str">
        <f t="shared" si="14"/>
        <v/>
      </c>
      <c r="G148" s="116" t="str">
        <f t="shared" si="12"/>
        <v/>
      </c>
      <c r="H148" s="121" t="str">
        <f t="shared" si="13"/>
        <v/>
      </c>
    </row>
    <row r="149" spans="1:8" ht="16.5">
      <c r="A149" s="66">
        <v>141</v>
      </c>
      <c r="B149" s="119" t="str">
        <f>IF(Data!B149:$B$1008&lt;&gt;"",Data!B149,"")</f>
        <v/>
      </c>
      <c r="C149" s="119" t="str">
        <f>IF(Data!$B149:C$1008&lt;&gt;"",Data!C149,"")</f>
        <v/>
      </c>
      <c r="D149" s="120" t="str">
        <f t="shared" si="15"/>
        <v/>
      </c>
      <c r="E149" s="116" t="str">
        <f t="shared" si="16"/>
        <v/>
      </c>
      <c r="F149" s="116" t="str">
        <f t="shared" si="14"/>
        <v/>
      </c>
      <c r="G149" s="116" t="str">
        <f t="shared" si="12"/>
        <v/>
      </c>
      <c r="H149" s="121" t="str">
        <f t="shared" si="13"/>
        <v/>
      </c>
    </row>
    <row r="150" spans="1:8" ht="16.5">
      <c r="A150" s="66">
        <v>142</v>
      </c>
      <c r="B150" s="119" t="str">
        <f>IF(Data!B150:$B$1008&lt;&gt;"",Data!B150,"")</f>
        <v/>
      </c>
      <c r="C150" s="119" t="str">
        <f>IF(Data!$B150:C$1008&lt;&gt;"",Data!C150,"")</f>
        <v/>
      </c>
      <c r="D150" s="120" t="str">
        <f t="shared" si="15"/>
        <v/>
      </c>
      <c r="E150" s="116" t="str">
        <f t="shared" si="16"/>
        <v/>
      </c>
      <c r="F150" s="116" t="str">
        <f t="shared" si="14"/>
        <v/>
      </c>
      <c r="G150" s="116" t="str">
        <f t="shared" ref="G150:G213" si="17">IF(D150&lt;0,F150,"")</f>
        <v/>
      </c>
      <c r="H150" s="121" t="str">
        <f t="shared" ref="H150:H213" si="18">IF(D150&gt;0,F150,"")</f>
        <v/>
      </c>
    </row>
    <row r="151" spans="1:8" ht="16.5">
      <c r="A151" s="66">
        <v>143</v>
      </c>
      <c r="B151" s="119" t="str">
        <f>IF(Data!B151:$B$1008&lt;&gt;"",Data!B151,"")</f>
        <v/>
      </c>
      <c r="C151" s="119" t="str">
        <f>IF(Data!$B151:C$1008&lt;&gt;"",Data!C151,"")</f>
        <v/>
      </c>
      <c r="D151" s="120" t="str">
        <f t="shared" si="15"/>
        <v/>
      </c>
      <c r="E151" s="116" t="str">
        <f t="shared" si="16"/>
        <v/>
      </c>
      <c r="F151" s="116" t="str">
        <f t="shared" si="14"/>
        <v/>
      </c>
      <c r="G151" s="116" t="str">
        <f t="shared" si="17"/>
        <v/>
      </c>
      <c r="H151" s="121" t="str">
        <f t="shared" si="18"/>
        <v/>
      </c>
    </row>
    <row r="152" spans="1:8" ht="16.5">
      <c r="A152" s="66">
        <v>144</v>
      </c>
      <c r="B152" s="119" t="str">
        <f>IF(Data!B152:$B$1008&lt;&gt;"",Data!B152,"")</f>
        <v/>
      </c>
      <c r="C152" s="119" t="str">
        <f>IF(Data!$B152:C$1008&lt;&gt;"",Data!C152,"")</f>
        <v/>
      </c>
      <c r="D152" s="120" t="str">
        <f t="shared" si="15"/>
        <v/>
      </c>
      <c r="E152" s="116" t="str">
        <f t="shared" si="16"/>
        <v/>
      </c>
      <c r="F152" s="116" t="str">
        <f t="shared" si="14"/>
        <v/>
      </c>
      <c r="G152" s="116" t="str">
        <f t="shared" si="17"/>
        <v/>
      </c>
      <c r="H152" s="121" t="str">
        <f t="shared" si="18"/>
        <v/>
      </c>
    </row>
    <row r="153" spans="1:8" ht="16.5">
      <c r="A153" s="66">
        <v>145</v>
      </c>
      <c r="B153" s="119" t="str">
        <f>IF(Data!B153:$B$1008&lt;&gt;"",Data!B153,"")</f>
        <v/>
      </c>
      <c r="C153" s="119" t="str">
        <f>IF(Data!$B153:C$1008&lt;&gt;"",Data!C153,"")</f>
        <v/>
      </c>
      <c r="D153" s="120" t="str">
        <f t="shared" si="15"/>
        <v/>
      </c>
      <c r="E153" s="116" t="str">
        <f t="shared" si="16"/>
        <v/>
      </c>
      <c r="F153" s="116" t="str">
        <f t="shared" si="14"/>
        <v/>
      </c>
      <c r="G153" s="116" t="str">
        <f t="shared" si="17"/>
        <v/>
      </c>
      <c r="H153" s="121" t="str">
        <f t="shared" si="18"/>
        <v/>
      </c>
    </row>
    <row r="154" spans="1:8" ht="16.5">
      <c r="A154" s="66">
        <v>146</v>
      </c>
      <c r="B154" s="119" t="str">
        <f>IF(Data!B154:$B$1008&lt;&gt;"",Data!B154,"")</f>
        <v/>
      </c>
      <c r="C154" s="119" t="str">
        <f>IF(Data!$B154:C$1008&lt;&gt;"",Data!C154,"")</f>
        <v/>
      </c>
      <c r="D154" s="120" t="str">
        <f t="shared" si="15"/>
        <v/>
      </c>
      <c r="E154" s="116" t="str">
        <f t="shared" si="16"/>
        <v/>
      </c>
      <c r="F154" s="116" t="str">
        <f t="shared" si="14"/>
        <v/>
      </c>
      <c r="G154" s="116" t="str">
        <f t="shared" si="17"/>
        <v/>
      </c>
      <c r="H154" s="121" t="str">
        <f t="shared" si="18"/>
        <v/>
      </c>
    </row>
    <row r="155" spans="1:8" ht="16.5">
      <c r="A155" s="66">
        <v>147</v>
      </c>
      <c r="B155" s="119" t="str">
        <f>IF(Data!B155:$B$1008&lt;&gt;"",Data!B155,"")</f>
        <v/>
      </c>
      <c r="C155" s="119" t="str">
        <f>IF(Data!$B155:C$1008&lt;&gt;"",Data!C155,"")</f>
        <v/>
      </c>
      <c r="D155" s="120" t="str">
        <f t="shared" si="15"/>
        <v/>
      </c>
      <c r="E155" s="116" t="str">
        <f t="shared" si="16"/>
        <v/>
      </c>
      <c r="F155" s="116" t="str">
        <f t="shared" si="14"/>
        <v/>
      </c>
      <c r="G155" s="116" t="str">
        <f t="shared" si="17"/>
        <v/>
      </c>
      <c r="H155" s="121" t="str">
        <f t="shared" si="18"/>
        <v/>
      </c>
    </row>
    <row r="156" spans="1:8" ht="16.5">
      <c r="A156" s="66">
        <v>148</v>
      </c>
      <c r="B156" s="119" t="str">
        <f>IF(Data!B156:$B$1008&lt;&gt;"",Data!B156,"")</f>
        <v/>
      </c>
      <c r="C156" s="119" t="str">
        <f>IF(Data!$B156:C$1008&lt;&gt;"",Data!C156,"")</f>
        <v/>
      </c>
      <c r="D156" s="120" t="str">
        <f t="shared" si="15"/>
        <v/>
      </c>
      <c r="E156" s="116" t="str">
        <f t="shared" si="16"/>
        <v/>
      </c>
      <c r="F156" s="116" t="str">
        <f t="shared" si="14"/>
        <v/>
      </c>
      <c r="G156" s="116" t="str">
        <f t="shared" si="17"/>
        <v/>
      </c>
      <c r="H156" s="121" t="str">
        <f t="shared" si="18"/>
        <v/>
      </c>
    </row>
    <row r="157" spans="1:8" ht="16.5">
      <c r="A157" s="66">
        <v>149</v>
      </c>
      <c r="B157" s="119" t="str">
        <f>IF(Data!B157:$B$1008&lt;&gt;"",Data!B157,"")</f>
        <v/>
      </c>
      <c r="C157" s="119" t="str">
        <f>IF(Data!$B157:C$1008&lt;&gt;"",Data!C157,"")</f>
        <v/>
      </c>
      <c r="D157" s="120" t="str">
        <f t="shared" si="15"/>
        <v/>
      </c>
      <c r="E157" s="116" t="str">
        <f t="shared" si="16"/>
        <v/>
      </c>
      <c r="F157" s="116" t="str">
        <f t="shared" si="14"/>
        <v/>
      </c>
      <c r="G157" s="116" t="str">
        <f t="shared" si="17"/>
        <v/>
      </c>
      <c r="H157" s="121" t="str">
        <f t="shared" si="18"/>
        <v/>
      </c>
    </row>
    <row r="158" spans="1:8" ht="16.5">
      <c r="A158" s="66">
        <v>150</v>
      </c>
      <c r="B158" s="119" t="str">
        <f>IF(Data!B158:$B$1008&lt;&gt;"",Data!B158,"")</f>
        <v/>
      </c>
      <c r="C158" s="119" t="str">
        <f>IF(Data!$B158:C$1008&lt;&gt;"",Data!C158,"")</f>
        <v/>
      </c>
      <c r="D158" s="120" t="str">
        <f t="shared" si="15"/>
        <v/>
      </c>
      <c r="E158" s="116" t="str">
        <f t="shared" si="16"/>
        <v/>
      </c>
      <c r="F158" s="116" t="str">
        <f t="shared" si="14"/>
        <v/>
      </c>
      <c r="G158" s="116" t="str">
        <f t="shared" si="17"/>
        <v/>
      </c>
      <c r="H158" s="121" t="str">
        <f t="shared" si="18"/>
        <v/>
      </c>
    </row>
    <row r="159" spans="1:8" ht="16.5">
      <c r="A159" s="66">
        <v>151</v>
      </c>
      <c r="B159" s="119" t="str">
        <f>IF(Data!B159:$B$1008&lt;&gt;"",Data!B159,"")</f>
        <v/>
      </c>
      <c r="C159" s="119" t="str">
        <f>IF(Data!$B159:C$1008&lt;&gt;"",Data!C159,"")</f>
        <v/>
      </c>
      <c r="D159" s="120" t="str">
        <f t="shared" si="15"/>
        <v/>
      </c>
      <c r="E159" s="116" t="str">
        <f t="shared" si="16"/>
        <v/>
      </c>
      <c r="F159" s="116" t="str">
        <f t="shared" si="14"/>
        <v/>
      </c>
      <c r="G159" s="116" t="str">
        <f t="shared" si="17"/>
        <v/>
      </c>
      <c r="H159" s="121" t="str">
        <f t="shared" si="18"/>
        <v/>
      </c>
    </row>
    <row r="160" spans="1:8" ht="16.5">
      <c r="A160" s="66">
        <v>152</v>
      </c>
      <c r="B160" s="119" t="str">
        <f>IF(Data!B160:$B$1008&lt;&gt;"",Data!B160,"")</f>
        <v/>
      </c>
      <c r="C160" s="119" t="str">
        <f>IF(Data!$B160:C$1008&lt;&gt;"",Data!C160,"")</f>
        <v/>
      </c>
      <c r="D160" s="120" t="str">
        <f t="shared" si="15"/>
        <v/>
      </c>
      <c r="E160" s="116" t="str">
        <f t="shared" si="16"/>
        <v/>
      </c>
      <c r="F160" s="116" t="str">
        <f t="shared" si="14"/>
        <v/>
      </c>
      <c r="G160" s="116" t="str">
        <f t="shared" si="17"/>
        <v/>
      </c>
      <c r="H160" s="121" t="str">
        <f t="shared" si="18"/>
        <v/>
      </c>
    </row>
    <row r="161" spans="1:8" ht="16.5">
      <c r="A161" s="66">
        <v>153</v>
      </c>
      <c r="B161" s="119" t="str">
        <f>IF(Data!B161:$B$1008&lt;&gt;"",Data!B161,"")</f>
        <v/>
      </c>
      <c r="C161" s="119" t="str">
        <f>IF(Data!$B161:C$1008&lt;&gt;"",Data!C161,"")</f>
        <v/>
      </c>
      <c r="D161" s="120" t="str">
        <f t="shared" si="15"/>
        <v/>
      </c>
      <c r="E161" s="116" t="str">
        <f t="shared" si="16"/>
        <v/>
      </c>
      <c r="F161" s="116" t="str">
        <f t="shared" si="14"/>
        <v/>
      </c>
      <c r="G161" s="116" t="str">
        <f t="shared" si="17"/>
        <v/>
      </c>
      <c r="H161" s="121" t="str">
        <f t="shared" si="18"/>
        <v/>
      </c>
    </row>
    <row r="162" spans="1:8" ht="16.5">
      <c r="A162" s="66">
        <v>154</v>
      </c>
      <c r="B162" s="119" t="str">
        <f>IF(Data!B162:$B$1008&lt;&gt;"",Data!B162,"")</f>
        <v/>
      </c>
      <c r="C162" s="119" t="str">
        <f>IF(Data!$B162:C$1008&lt;&gt;"",Data!C162,"")</f>
        <v/>
      </c>
      <c r="D162" s="120" t="str">
        <f t="shared" si="15"/>
        <v/>
      </c>
      <c r="E162" s="116" t="str">
        <f t="shared" si="16"/>
        <v/>
      </c>
      <c r="F162" s="116" t="str">
        <f t="shared" si="14"/>
        <v/>
      </c>
      <c r="G162" s="116" t="str">
        <f t="shared" si="17"/>
        <v/>
      </c>
      <c r="H162" s="121" t="str">
        <f t="shared" si="18"/>
        <v/>
      </c>
    </row>
    <row r="163" spans="1:8" ht="16.5">
      <c r="A163" s="66">
        <v>155</v>
      </c>
      <c r="B163" s="119" t="str">
        <f>IF(Data!B163:$B$1008&lt;&gt;"",Data!B163,"")</f>
        <v/>
      </c>
      <c r="C163" s="119" t="str">
        <f>IF(Data!$B163:C$1008&lt;&gt;"",Data!C163,"")</f>
        <v/>
      </c>
      <c r="D163" s="120" t="str">
        <f t="shared" si="15"/>
        <v/>
      </c>
      <c r="E163" s="116" t="str">
        <f t="shared" si="16"/>
        <v/>
      </c>
      <c r="F163" s="116" t="str">
        <f t="shared" si="14"/>
        <v/>
      </c>
      <c r="G163" s="116" t="str">
        <f t="shared" si="17"/>
        <v/>
      </c>
      <c r="H163" s="121" t="str">
        <f t="shared" si="18"/>
        <v/>
      </c>
    </row>
    <row r="164" spans="1:8" ht="16.5">
      <c r="A164" s="66">
        <v>156</v>
      </c>
      <c r="B164" s="119" t="str">
        <f>IF(Data!B164:$B$1008&lt;&gt;"",Data!B164,"")</f>
        <v/>
      </c>
      <c r="C164" s="119" t="str">
        <f>IF(Data!$B164:C$1008&lt;&gt;"",Data!C164,"")</f>
        <v/>
      </c>
      <c r="D164" s="120" t="str">
        <f t="shared" si="15"/>
        <v/>
      </c>
      <c r="E164" s="116" t="str">
        <f t="shared" si="16"/>
        <v/>
      </c>
      <c r="F164" s="116" t="str">
        <f t="shared" si="14"/>
        <v/>
      </c>
      <c r="G164" s="116" t="str">
        <f t="shared" si="17"/>
        <v/>
      </c>
      <c r="H164" s="121" t="str">
        <f t="shared" si="18"/>
        <v/>
      </c>
    </row>
    <row r="165" spans="1:8" ht="16.5">
      <c r="A165" s="66">
        <v>157</v>
      </c>
      <c r="B165" s="119" t="str">
        <f>IF(Data!B165:$B$1008&lt;&gt;"",Data!B165,"")</f>
        <v/>
      </c>
      <c r="C165" s="119" t="str">
        <f>IF(Data!$B165:C$1008&lt;&gt;"",Data!C165,"")</f>
        <v/>
      </c>
      <c r="D165" s="120" t="str">
        <f t="shared" si="15"/>
        <v/>
      </c>
      <c r="E165" s="116" t="str">
        <f t="shared" si="16"/>
        <v/>
      </c>
      <c r="F165" s="116" t="str">
        <f t="shared" si="14"/>
        <v/>
      </c>
      <c r="G165" s="116" t="str">
        <f t="shared" si="17"/>
        <v/>
      </c>
      <c r="H165" s="121" t="str">
        <f t="shared" si="18"/>
        <v/>
      </c>
    </row>
    <row r="166" spans="1:8" ht="16.5">
      <c r="A166" s="66">
        <v>158</v>
      </c>
      <c r="B166" s="119" t="str">
        <f>IF(Data!B166:$B$1008&lt;&gt;"",Data!B166,"")</f>
        <v/>
      </c>
      <c r="C166" s="119" t="str">
        <f>IF(Data!$B166:C$1008&lt;&gt;"",Data!C166,"")</f>
        <v/>
      </c>
      <c r="D166" s="120" t="str">
        <f t="shared" si="15"/>
        <v/>
      </c>
      <c r="E166" s="116" t="str">
        <f t="shared" si="16"/>
        <v/>
      </c>
      <c r="F166" s="116" t="str">
        <f t="shared" si="14"/>
        <v/>
      </c>
      <c r="G166" s="116" t="str">
        <f t="shared" si="17"/>
        <v/>
      </c>
      <c r="H166" s="121" t="str">
        <f t="shared" si="18"/>
        <v/>
      </c>
    </row>
    <row r="167" spans="1:8" ht="16.5">
      <c r="A167" s="66">
        <v>159</v>
      </c>
      <c r="B167" s="119" t="str">
        <f>IF(Data!B167:$B$1008&lt;&gt;"",Data!B167,"")</f>
        <v/>
      </c>
      <c r="C167" s="119" t="str">
        <f>IF(Data!$B167:C$1008&lt;&gt;"",Data!C167,"")</f>
        <v/>
      </c>
      <c r="D167" s="120" t="str">
        <f t="shared" si="15"/>
        <v/>
      </c>
      <c r="E167" s="116" t="str">
        <f t="shared" si="16"/>
        <v/>
      </c>
      <c r="F167" s="116" t="str">
        <f t="shared" si="14"/>
        <v/>
      </c>
      <c r="G167" s="116" t="str">
        <f t="shared" si="17"/>
        <v/>
      </c>
      <c r="H167" s="121" t="str">
        <f t="shared" si="18"/>
        <v/>
      </c>
    </row>
    <row r="168" spans="1:8" ht="16.5">
      <c r="A168" s="66">
        <v>160</v>
      </c>
      <c r="B168" s="119" t="str">
        <f>IF(Data!B168:$B$1008&lt;&gt;"",Data!B168,"")</f>
        <v/>
      </c>
      <c r="C168" s="119" t="str">
        <f>IF(Data!$B168:C$1008&lt;&gt;"",Data!C168,"")</f>
        <v/>
      </c>
      <c r="D168" s="120" t="str">
        <f t="shared" si="15"/>
        <v/>
      </c>
      <c r="E168" s="116" t="str">
        <f t="shared" si="16"/>
        <v/>
      </c>
      <c r="F168" s="116" t="str">
        <f t="shared" si="14"/>
        <v/>
      </c>
      <c r="G168" s="116" t="str">
        <f t="shared" si="17"/>
        <v/>
      </c>
      <c r="H168" s="121" t="str">
        <f t="shared" si="18"/>
        <v/>
      </c>
    </row>
    <row r="169" spans="1:8" ht="16.5">
      <c r="A169" s="66">
        <v>161</v>
      </c>
      <c r="B169" s="119" t="str">
        <f>IF(Data!B169:$B$1008&lt;&gt;"",Data!B169,"")</f>
        <v/>
      </c>
      <c r="C169" s="119" t="str">
        <f>IF(Data!$B169:C$1008&lt;&gt;"",Data!C169,"")</f>
        <v/>
      </c>
      <c r="D169" s="120" t="str">
        <f t="shared" si="15"/>
        <v/>
      </c>
      <c r="E169" s="116" t="str">
        <f t="shared" si="16"/>
        <v/>
      </c>
      <c r="F169" s="116" t="str">
        <f t="shared" si="14"/>
        <v/>
      </c>
      <c r="G169" s="116" t="str">
        <f t="shared" si="17"/>
        <v/>
      </c>
      <c r="H169" s="121" t="str">
        <f t="shared" si="18"/>
        <v/>
      </c>
    </row>
    <row r="170" spans="1:8" ht="16.5">
      <c r="A170" s="66">
        <v>162</v>
      </c>
      <c r="B170" s="119" t="str">
        <f>IF(Data!B170:$B$1008&lt;&gt;"",Data!B170,"")</f>
        <v/>
      </c>
      <c r="C170" s="119" t="str">
        <f>IF(Data!$B170:C$1008&lt;&gt;"",Data!C170,"")</f>
        <v/>
      </c>
      <c r="D170" s="120" t="str">
        <f t="shared" si="15"/>
        <v/>
      </c>
      <c r="E170" s="116" t="str">
        <f t="shared" si="16"/>
        <v/>
      </c>
      <c r="F170" s="116" t="str">
        <f t="shared" si="14"/>
        <v/>
      </c>
      <c r="G170" s="116" t="str">
        <f t="shared" si="17"/>
        <v/>
      </c>
      <c r="H170" s="121" t="str">
        <f t="shared" si="18"/>
        <v/>
      </c>
    </row>
    <row r="171" spans="1:8" ht="16.5">
      <c r="A171" s="66">
        <v>163</v>
      </c>
      <c r="B171" s="119" t="str">
        <f>IF(Data!B171:$B$1008&lt;&gt;"",Data!B171,"")</f>
        <v/>
      </c>
      <c r="C171" s="119" t="str">
        <f>IF(Data!$B171:C$1008&lt;&gt;"",Data!C171,"")</f>
        <v/>
      </c>
      <c r="D171" s="120" t="str">
        <f t="shared" si="15"/>
        <v/>
      </c>
      <c r="E171" s="116" t="str">
        <f t="shared" si="16"/>
        <v/>
      </c>
      <c r="F171" s="116" t="str">
        <f t="shared" si="14"/>
        <v/>
      </c>
      <c r="G171" s="116" t="str">
        <f t="shared" si="17"/>
        <v/>
      </c>
      <c r="H171" s="121" t="str">
        <f t="shared" si="18"/>
        <v/>
      </c>
    </row>
    <row r="172" spans="1:8" ht="16.5">
      <c r="A172" s="66">
        <v>164</v>
      </c>
      <c r="B172" s="119" t="str">
        <f>IF(Data!B172:$B$1008&lt;&gt;"",Data!B172,"")</f>
        <v/>
      </c>
      <c r="C172" s="119" t="str">
        <f>IF(Data!$B172:C$1008&lt;&gt;"",Data!C172,"")</f>
        <v/>
      </c>
      <c r="D172" s="120" t="str">
        <f t="shared" si="15"/>
        <v/>
      </c>
      <c r="E172" s="116" t="str">
        <f t="shared" si="16"/>
        <v/>
      </c>
      <c r="F172" s="116" t="str">
        <f t="shared" si="14"/>
        <v/>
      </c>
      <c r="G172" s="116" t="str">
        <f t="shared" si="17"/>
        <v/>
      </c>
      <c r="H172" s="121" t="str">
        <f t="shared" si="18"/>
        <v/>
      </c>
    </row>
    <row r="173" spans="1:8" ht="16.5">
      <c r="A173" s="66">
        <v>165</v>
      </c>
      <c r="B173" s="119" t="str">
        <f>IF(Data!B173:$B$1008&lt;&gt;"",Data!B173,"")</f>
        <v/>
      </c>
      <c r="C173" s="119" t="str">
        <f>IF(Data!$B173:C$1008&lt;&gt;"",Data!C173,"")</f>
        <v/>
      </c>
      <c r="D173" s="120" t="str">
        <f t="shared" si="15"/>
        <v/>
      </c>
      <c r="E173" s="116" t="str">
        <f t="shared" si="16"/>
        <v/>
      </c>
      <c r="F173" s="116" t="str">
        <f t="shared" si="14"/>
        <v/>
      </c>
      <c r="G173" s="116" t="str">
        <f t="shared" si="17"/>
        <v/>
      </c>
      <c r="H173" s="121" t="str">
        <f t="shared" si="18"/>
        <v/>
      </c>
    </row>
    <row r="174" spans="1:8" ht="16.5">
      <c r="A174" s="66">
        <v>166</v>
      </c>
      <c r="B174" s="119" t="str">
        <f>IF(Data!B174:$B$1008&lt;&gt;"",Data!B174,"")</f>
        <v/>
      </c>
      <c r="C174" s="119" t="str">
        <f>IF(Data!$B174:C$1008&lt;&gt;"",Data!C174,"")</f>
        <v/>
      </c>
      <c r="D174" s="120" t="str">
        <f t="shared" si="15"/>
        <v/>
      </c>
      <c r="E174" s="116" t="str">
        <f t="shared" si="16"/>
        <v/>
      </c>
      <c r="F174" s="116" t="str">
        <f t="shared" si="14"/>
        <v/>
      </c>
      <c r="G174" s="116" t="str">
        <f t="shared" si="17"/>
        <v/>
      </c>
      <c r="H174" s="121" t="str">
        <f t="shared" si="18"/>
        <v/>
      </c>
    </row>
    <row r="175" spans="1:8" ht="16.5">
      <c r="A175" s="66">
        <v>167</v>
      </c>
      <c r="B175" s="119" t="str">
        <f>IF(Data!B175:$B$1008&lt;&gt;"",Data!B175,"")</f>
        <v/>
      </c>
      <c r="C175" s="119" t="str">
        <f>IF(Data!$B175:C$1008&lt;&gt;"",Data!C175,"")</f>
        <v/>
      </c>
      <c r="D175" s="120" t="str">
        <f t="shared" si="15"/>
        <v/>
      </c>
      <c r="E175" s="116" t="str">
        <f t="shared" si="16"/>
        <v/>
      </c>
      <c r="F175" s="116" t="str">
        <f t="shared" si="14"/>
        <v/>
      </c>
      <c r="G175" s="116" t="str">
        <f t="shared" si="17"/>
        <v/>
      </c>
      <c r="H175" s="121" t="str">
        <f t="shared" si="18"/>
        <v/>
      </c>
    </row>
    <row r="176" spans="1:8" ht="16.5">
      <c r="A176" s="66">
        <v>168</v>
      </c>
      <c r="B176" s="119" t="str">
        <f>IF(Data!B176:$B$1008&lt;&gt;"",Data!B176,"")</f>
        <v/>
      </c>
      <c r="C176" s="119" t="str">
        <f>IF(Data!$B176:C$1008&lt;&gt;"",Data!C176,"")</f>
        <v/>
      </c>
      <c r="D176" s="120" t="str">
        <f t="shared" si="15"/>
        <v/>
      </c>
      <c r="E176" s="116" t="str">
        <f t="shared" si="16"/>
        <v/>
      </c>
      <c r="F176" s="116" t="str">
        <f t="shared" si="14"/>
        <v/>
      </c>
      <c r="G176" s="116" t="str">
        <f t="shared" si="17"/>
        <v/>
      </c>
      <c r="H176" s="121" t="str">
        <f t="shared" si="18"/>
        <v/>
      </c>
    </row>
    <row r="177" spans="1:8" ht="16.5">
      <c r="A177" s="66">
        <v>169</v>
      </c>
      <c r="B177" s="119" t="str">
        <f>IF(Data!B177:$B$1008&lt;&gt;"",Data!B177,"")</f>
        <v/>
      </c>
      <c r="C177" s="119" t="str">
        <f>IF(Data!$B177:C$1008&lt;&gt;"",Data!C177,"")</f>
        <v/>
      </c>
      <c r="D177" s="120" t="str">
        <f t="shared" si="15"/>
        <v/>
      </c>
      <c r="E177" s="116" t="str">
        <f t="shared" si="16"/>
        <v/>
      </c>
      <c r="F177" s="116" t="str">
        <f t="shared" si="14"/>
        <v/>
      </c>
      <c r="G177" s="116" t="str">
        <f t="shared" si="17"/>
        <v/>
      </c>
      <c r="H177" s="121" t="str">
        <f t="shared" si="18"/>
        <v/>
      </c>
    </row>
    <row r="178" spans="1:8" ht="16.5">
      <c r="A178" s="66">
        <v>170</v>
      </c>
      <c r="B178" s="119" t="str">
        <f>IF(Data!B178:$B$1008&lt;&gt;"",Data!B178,"")</f>
        <v/>
      </c>
      <c r="C178" s="119" t="str">
        <f>IF(Data!$B178:C$1008&lt;&gt;"",Data!C178,"")</f>
        <v/>
      </c>
      <c r="D178" s="120" t="str">
        <f t="shared" si="15"/>
        <v/>
      </c>
      <c r="E178" s="116" t="str">
        <f t="shared" si="16"/>
        <v/>
      </c>
      <c r="F178" s="116" t="str">
        <f t="shared" si="14"/>
        <v/>
      </c>
      <c r="G178" s="116" t="str">
        <f t="shared" si="17"/>
        <v/>
      </c>
      <c r="H178" s="121" t="str">
        <f t="shared" si="18"/>
        <v/>
      </c>
    </row>
    <row r="179" spans="1:8" ht="16.5">
      <c r="A179" s="66">
        <v>171</v>
      </c>
      <c r="B179" s="119" t="str">
        <f>IF(Data!B179:$B$1008&lt;&gt;"",Data!B179,"")</f>
        <v/>
      </c>
      <c r="C179" s="119" t="str">
        <f>IF(Data!$B179:C$1008&lt;&gt;"",Data!C179,"")</f>
        <v/>
      </c>
      <c r="D179" s="120" t="str">
        <f t="shared" si="15"/>
        <v/>
      </c>
      <c r="E179" s="116" t="str">
        <f t="shared" si="16"/>
        <v/>
      </c>
      <c r="F179" s="116" t="str">
        <f t="shared" si="14"/>
        <v/>
      </c>
      <c r="G179" s="116" t="str">
        <f t="shared" si="17"/>
        <v/>
      </c>
      <c r="H179" s="121" t="str">
        <f t="shared" si="18"/>
        <v/>
      </c>
    </row>
    <row r="180" spans="1:8" ht="16.5">
      <c r="A180" s="66">
        <v>172</v>
      </c>
      <c r="B180" s="119" t="str">
        <f>IF(Data!B180:$B$1008&lt;&gt;"",Data!B180,"")</f>
        <v/>
      </c>
      <c r="C180" s="119" t="str">
        <f>IF(Data!$B180:C$1008&lt;&gt;"",Data!C180,"")</f>
        <v/>
      </c>
      <c r="D180" s="120" t="str">
        <f t="shared" si="15"/>
        <v/>
      </c>
      <c r="E180" s="116" t="str">
        <f t="shared" si="16"/>
        <v/>
      </c>
      <c r="F180" s="116" t="str">
        <f t="shared" si="14"/>
        <v/>
      </c>
      <c r="G180" s="116" t="str">
        <f t="shared" si="17"/>
        <v/>
      </c>
      <c r="H180" s="121" t="str">
        <f t="shared" si="18"/>
        <v/>
      </c>
    </row>
    <row r="181" spans="1:8" ht="16.5">
      <c r="A181" s="66">
        <v>173</v>
      </c>
      <c r="B181" s="119" t="str">
        <f>IF(Data!B181:$B$1008&lt;&gt;"",Data!B181,"")</f>
        <v/>
      </c>
      <c r="C181" s="119" t="str">
        <f>IF(Data!$B181:C$1008&lt;&gt;"",Data!C181,"")</f>
        <v/>
      </c>
      <c r="D181" s="120" t="str">
        <f t="shared" si="15"/>
        <v/>
      </c>
      <c r="E181" s="116" t="str">
        <f t="shared" si="16"/>
        <v/>
      </c>
      <c r="F181" s="116" t="str">
        <f t="shared" si="14"/>
        <v/>
      </c>
      <c r="G181" s="116" t="str">
        <f t="shared" si="17"/>
        <v/>
      </c>
      <c r="H181" s="121" t="str">
        <f t="shared" si="18"/>
        <v/>
      </c>
    </row>
    <row r="182" spans="1:8" ht="16.5">
      <c r="A182" s="66">
        <v>174</v>
      </c>
      <c r="B182" s="119" t="str">
        <f>IF(Data!B182:$B$1008&lt;&gt;"",Data!B182,"")</f>
        <v/>
      </c>
      <c r="C182" s="119" t="str">
        <f>IF(Data!$B182:C$1008&lt;&gt;"",Data!C182,"")</f>
        <v/>
      </c>
      <c r="D182" s="120" t="str">
        <f t="shared" si="15"/>
        <v/>
      </c>
      <c r="E182" s="116" t="str">
        <f t="shared" si="16"/>
        <v/>
      </c>
      <c r="F182" s="116" t="str">
        <f t="shared" si="14"/>
        <v/>
      </c>
      <c r="G182" s="116" t="str">
        <f t="shared" si="17"/>
        <v/>
      </c>
      <c r="H182" s="121" t="str">
        <f t="shared" si="18"/>
        <v/>
      </c>
    </row>
    <row r="183" spans="1:8" ht="16.5">
      <c r="A183" s="66">
        <v>175</v>
      </c>
      <c r="B183" s="119" t="str">
        <f>IF(Data!B183:$B$1008&lt;&gt;"",Data!B183,"")</f>
        <v/>
      </c>
      <c r="C183" s="119" t="str">
        <f>IF(Data!$B183:C$1008&lt;&gt;"",Data!C183,"")</f>
        <v/>
      </c>
      <c r="D183" s="120" t="str">
        <f t="shared" si="15"/>
        <v/>
      </c>
      <c r="E183" s="116" t="str">
        <f t="shared" si="16"/>
        <v/>
      </c>
      <c r="F183" s="116" t="str">
        <f t="shared" si="14"/>
        <v/>
      </c>
      <c r="G183" s="116" t="str">
        <f t="shared" si="17"/>
        <v/>
      </c>
      <c r="H183" s="121" t="str">
        <f t="shared" si="18"/>
        <v/>
      </c>
    </row>
    <row r="184" spans="1:8" ht="16.5">
      <c r="A184" s="66">
        <v>176</v>
      </c>
      <c r="B184" s="119" t="str">
        <f>IF(Data!B184:$B$1008&lt;&gt;"",Data!B184,"")</f>
        <v/>
      </c>
      <c r="C184" s="119" t="str">
        <f>IF(Data!$B184:C$1008&lt;&gt;"",Data!C184,"")</f>
        <v/>
      </c>
      <c r="D184" s="120" t="str">
        <f t="shared" si="15"/>
        <v/>
      </c>
      <c r="E184" s="116" t="str">
        <f t="shared" si="16"/>
        <v/>
      </c>
      <c r="F184" s="116" t="str">
        <f t="shared" si="14"/>
        <v/>
      </c>
      <c r="G184" s="116" t="str">
        <f t="shared" si="17"/>
        <v/>
      </c>
      <c r="H184" s="121" t="str">
        <f t="shared" si="18"/>
        <v/>
      </c>
    </row>
    <row r="185" spans="1:8" ht="16.5">
      <c r="A185" s="66">
        <v>177</v>
      </c>
      <c r="B185" s="119" t="str">
        <f>IF(Data!B185:$B$1008&lt;&gt;"",Data!B185,"")</f>
        <v/>
      </c>
      <c r="C185" s="119" t="str">
        <f>IF(Data!$B185:C$1008&lt;&gt;"",Data!C185,"")</f>
        <v/>
      </c>
      <c r="D185" s="120" t="str">
        <f t="shared" si="15"/>
        <v/>
      </c>
      <c r="E185" s="116" t="str">
        <f t="shared" si="16"/>
        <v/>
      </c>
      <c r="F185" s="116" t="str">
        <f t="shared" si="14"/>
        <v/>
      </c>
      <c r="G185" s="116" t="str">
        <f t="shared" si="17"/>
        <v/>
      </c>
      <c r="H185" s="121" t="str">
        <f t="shared" si="18"/>
        <v/>
      </c>
    </row>
    <row r="186" spans="1:8" ht="16.5">
      <c r="A186" s="66">
        <v>178</v>
      </c>
      <c r="B186" s="119" t="str">
        <f>IF(Data!B186:$B$1008&lt;&gt;"",Data!B186,"")</f>
        <v/>
      </c>
      <c r="C186" s="119" t="str">
        <f>IF(Data!$B186:C$1008&lt;&gt;"",Data!C186,"")</f>
        <v/>
      </c>
      <c r="D186" s="120" t="str">
        <f t="shared" si="15"/>
        <v/>
      </c>
      <c r="E186" s="116" t="str">
        <f t="shared" si="16"/>
        <v/>
      </c>
      <c r="F186" s="116" t="str">
        <f t="shared" si="14"/>
        <v/>
      </c>
      <c r="G186" s="116" t="str">
        <f t="shared" si="17"/>
        <v/>
      </c>
      <c r="H186" s="121" t="str">
        <f t="shared" si="18"/>
        <v/>
      </c>
    </row>
    <row r="187" spans="1:8" ht="16.5">
      <c r="A187" s="66">
        <v>179</v>
      </c>
      <c r="B187" s="119" t="str">
        <f>IF(Data!B187:$B$1008&lt;&gt;"",Data!B187,"")</f>
        <v/>
      </c>
      <c r="C187" s="119" t="str">
        <f>IF(Data!$B187:C$1008&lt;&gt;"",Data!C187,"")</f>
        <v/>
      </c>
      <c r="D187" s="120" t="str">
        <f t="shared" si="15"/>
        <v/>
      </c>
      <c r="E187" s="116" t="str">
        <f t="shared" si="16"/>
        <v/>
      </c>
      <c r="F187" s="116" t="str">
        <f t="shared" si="14"/>
        <v/>
      </c>
      <c r="G187" s="116" t="str">
        <f t="shared" si="17"/>
        <v/>
      </c>
      <c r="H187" s="121" t="str">
        <f t="shared" si="18"/>
        <v/>
      </c>
    </row>
    <row r="188" spans="1:8" ht="16.5">
      <c r="A188" s="66">
        <v>180</v>
      </c>
      <c r="B188" s="119" t="str">
        <f>IF(Data!B188:$B$1008&lt;&gt;"",Data!B188,"")</f>
        <v/>
      </c>
      <c r="C188" s="119" t="str">
        <f>IF(Data!$B188:C$1008&lt;&gt;"",Data!C188,"")</f>
        <v/>
      </c>
      <c r="D188" s="120" t="str">
        <f t="shared" si="15"/>
        <v/>
      </c>
      <c r="E188" s="116" t="str">
        <f t="shared" si="16"/>
        <v/>
      </c>
      <c r="F188" s="116" t="str">
        <f t="shared" si="14"/>
        <v/>
      </c>
      <c r="G188" s="116" t="str">
        <f t="shared" si="17"/>
        <v/>
      </c>
      <c r="H188" s="121" t="str">
        <f t="shared" si="18"/>
        <v/>
      </c>
    </row>
    <row r="189" spans="1:8" ht="16.5">
      <c r="A189" s="66">
        <v>181</v>
      </c>
      <c r="B189" s="119" t="str">
        <f>IF(Data!B189:$B$1008&lt;&gt;"",Data!B189,"")</f>
        <v/>
      </c>
      <c r="C189" s="119" t="str">
        <f>IF(Data!$B189:C$1008&lt;&gt;"",Data!C189,"")</f>
        <v/>
      </c>
      <c r="D189" s="120" t="str">
        <f t="shared" si="15"/>
        <v/>
      </c>
      <c r="E189" s="116" t="str">
        <f t="shared" si="16"/>
        <v/>
      </c>
      <c r="F189" s="116" t="str">
        <f t="shared" si="14"/>
        <v/>
      </c>
      <c r="G189" s="116" t="str">
        <f t="shared" si="17"/>
        <v/>
      </c>
      <c r="H189" s="121" t="str">
        <f t="shared" si="18"/>
        <v/>
      </c>
    </row>
    <row r="190" spans="1:8" ht="16.5">
      <c r="A190" s="66">
        <v>182</v>
      </c>
      <c r="B190" s="119" t="str">
        <f>IF(Data!B190:$B$1008&lt;&gt;"",Data!B190,"")</f>
        <v/>
      </c>
      <c r="C190" s="119" t="str">
        <f>IF(Data!$B190:C$1008&lt;&gt;"",Data!C190,"")</f>
        <v/>
      </c>
      <c r="D190" s="120" t="str">
        <f t="shared" si="15"/>
        <v/>
      </c>
      <c r="E190" s="116" t="str">
        <f t="shared" si="16"/>
        <v/>
      </c>
      <c r="F190" s="116" t="str">
        <f t="shared" si="14"/>
        <v/>
      </c>
      <c r="G190" s="116" t="str">
        <f t="shared" si="17"/>
        <v/>
      </c>
      <c r="H190" s="121" t="str">
        <f t="shared" si="18"/>
        <v/>
      </c>
    </row>
    <row r="191" spans="1:8" ht="16.5">
      <c r="A191" s="66">
        <v>183</v>
      </c>
      <c r="B191" s="119" t="str">
        <f>IF(Data!B191:$B$1008&lt;&gt;"",Data!B191,"")</f>
        <v/>
      </c>
      <c r="C191" s="119" t="str">
        <f>IF(Data!$B191:C$1008&lt;&gt;"",Data!C191,"")</f>
        <v/>
      </c>
      <c r="D191" s="120" t="str">
        <f t="shared" si="15"/>
        <v/>
      </c>
      <c r="E191" s="116" t="str">
        <f t="shared" si="16"/>
        <v/>
      </c>
      <c r="F191" s="116" t="str">
        <f t="shared" si="14"/>
        <v/>
      </c>
      <c r="G191" s="116" t="str">
        <f t="shared" si="17"/>
        <v/>
      </c>
      <c r="H191" s="121" t="str">
        <f t="shared" si="18"/>
        <v/>
      </c>
    </row>
    <row r="192" spans="1:8" ht="16.5">
      <c r="A192" s="66">
        <v>184</v>
      </c>
      <c r="B192" s="119" t="str">
        <f>IF(Data!B192:$B$1008&lt;&gt;"",Data!B192,"")</f>
        <v/>
      </c>
      <c r="C192" s="119" t="str">
        <f>IF(Data!$B192:C$1008&lt;&gt;"",Data!C192,"")</f>
        <v/>
      </c>
      <c r="D192" s="120" t="str">
        <f t="shared" si="15"/>
        <v/>
      </c>
      <c r="E192" s="116" t="str">
        <f t="shared" si="16"/>
        <v/>
      </c>
      <c r="F192" s="116" t="str">
        <f t="shared" si="14"/>
        <v/>
      </c>
      <c r="G192" s="116" t="str">
        <f t="shared" si="17"/>
        <v/>
      </c>
      <c r="H192" s="121" t="str">
        <f t="shared" si="18"/>
        <v/>
      </c>
    </row>
    <row r="193" spans="1:8" ht="16.5">
      <c r="A193" s="66">
        <v>185</v>
      </c>
      <c r="B193" s="119" t="str">
        <f>IF(Data!B193:$B$1008&lt;&gt;"",Data!B193,"")</f>
        <v/>
      </c>
      <c r="C193" s="119" t="str">
        <f>IF(Data!$B193:C$1008&lt;&gt;"",Data!C193,"")</f>
        <v/>
      </c>
      <c r="D193" s="120" t="str">
        <f t="shared" si="15"/>
        <v/>
      </c>
      <c r="E193" s="116" t="str">
        <f t="shared" si="16"/>
        <v/>
      </c>
      <c r="F193" s="116" t="str">
        <f t="shared" si="14"/>
        <v/>
      </c>
      <c r="G193" s="116" t="str">
        <f t="shared" si="17"/>
        <v/>
      </c>
      <c r="H193" s="121" t="str">
        <f t="shared" si="18"/>
        <v/>
      </c>
    </row>
    <row r="194" spans="1:8" ht="16.5">
      <c r="A194" s="66">
        <v>186</v>
      </c>
      <c r="B194" s="119" t="str">
        <f>IF(Data!B194:$B$1008&lt;&gt;"",Data!B194,"")</f>
        <v/>
      </c>
      <c r="C194" s="119" t="str">
        <f>IF(Data!$B194:C$1008&lt;&gt;"",Data!C194,"")</f>
        <v/>
      </c>
      <c r="D194" s="120" t="str">
        <f t="shared" si="15"/>
        <v/>
      </c>
      <c r="E194" s="116" t="str">
        <f t="shared" si="16"/>
        <v/>
      </c>
      <c r="F194" s="116" t="str">
        <f t="shared" si="14"/>
        <v/>
      </c>
      <c r="G194" s="116" t="str">
        <f t="shared" si="17"/>
        <v/>
      </c>
      <c r="H194" s="121" t="str">
        <f t="shared" si="18"/>
        <v/>
      </c>
    </row>
    <row r="195" spans="1:8" ht="16.5">
      <c r="A195" s="66">
        <v>187</v>
      </c>
      <c r="B195" s="119" t="str">
        <f>IF(Data!B195:$B$1008&lt;&gt;"",Data!B195,"")</f>
        <v/>
      </c>
      <c r="C195" s="119" t="str">
        <f>IF(Data!$B195:C$1008&lt;&gt;"",Data!C195,"")</f>
        <v/>
      </c>
      <c r="D195" s="120" t="str">
        <f t="shared" si="15"/>
        <v/>
      </c>
      <c r="E195" s="116" t="str">
        <f t="shared" si="16"/>
        <v/>
      </c>
      <c r="F195" s="116" t="str">
        <f t="shared" si="14"/>
        <v/>
      </c>
      <c r="G195" s="116" t="str">
        <f t="shared" si="17"/>
        <v/>
      </c>
      <c r="H195" s="121" t="str">
        <f t="shared" si="18"/>
        <v/>
      </c>
    </row>
    <row r="196" spans="1:8" ht="16.5">
      <c r="A196" s="66">
        <v>188</v>
      </c>
      <c r="B196" s="119" t="str">
        <f>IF(Data!B196:$B$1008&lt;&gt;"",Data!B196,"")</f>
        <v/>
      </c>
      <c r="C196" s="119" t="str">
        <f>IF(Data!$B196:C$1008&lt;&gt;"",Data!C196,"")</f>
        <v/>
      </c>
      <c r="D196" s="120" t="str">
        <f t="shared" si="15"/>
        <v/>
      </c>
      <c r="E196" s="116" t="str">
        <f t="shared" si="16"/>
        <v/>
      </c>
      <c r="F196" s="116" t="str">
        <f t="shared" si="14"/>
        <v/>
      </c>
      <c r="G196" s="116" t="str">
        <f t="shared" si="17"/>
        <v/>
      </c>
      <c r="H196" s="121" t="str">
        <f t="shared" si="18"/>
        <v/>
      </c>
    </row>
    <row r="197" spans="1:8" ht="16.5">
      <c r="A197" s="66">
        <v>189</v>
      </c>
      <c r="B197" s="119" t="str">
        <f>IF(Data!B197:$B$1008&lt;&gt;"",Data!B197,"")</f>
        <v/>
      </c>
      <c r="C197" s="119" t="str">
        <f>IF(Data!$B197:C$1008&lt;&gt;"",Data!C197,"")</f>
        <v/>
      </c>
      <c r="D197" s="120" t="str">
        <f t="shared" si="15"/>
        <v/>
      </c>
      <c r="E197" s="116" t="str">
        <f t="shared" si="16"/>
        <v/>
      </c>
      <c r="F197" s="116" t="str">
        <f t="shared" si="14"/>
        <v/>
      </c>
      <c r="G197" s="116" t="str">
        <f t="shared" si="17"/>
        <v/>
      </c>
      <c r="H197" s="121" t="str">
        <f t="shared" si="18"/>
        <v/>
      </c>
    </row>
    <row r="198" spans="1:8" ht="16.5">
      <c r="A198" s="66">
        <v>190</v>
      </c>
      <c r="B198" s="119" t="str">
        <f>IF(Data!B198:$B$1008&lt;&gt;"",Data!B198,"")</f>
        <v/>
      </c>
      <c r="C198" s="119" t="str">
        <f>IF(Data!$B198:C$1008&lt;&gt;"",Data!C198,"")</f>
        <v/>
      </c>
      <c r="D198" s="120" t="str">
        <f t="shared" si="15"/>
        <v/>
      </c>
      <c r="E198" s="116" t="str">
        <f t="shared" si="16"/>
        <v/>
      </c>
      <c r="F198" s="116" t="str">
        <f t="shared" si="14"/>
        <v/>
      </c>
      <c r="G198" s="116" t="str">
        <f t="shared" si="17"/>
        <v/>
      </c>
      <c r="H198" s="121" t="str">
        <f t="shared" si="18"/>
        <v/>
      </c>
    </row>
    <row r="199" spans="1:8" ht="16.5">
      <c r="A199" s="66">
        <v>191</v>
      </c>
      <c r="B199" s="119" t="str">
        <f>IF(Data!B199:$B$1008&lt;&gt;"",Data!B199,"")</f>
        <v/>
      </c>
      <c r="C199" s="119" t="str">
        <f>IF(Data!$B199:C$1008&lt;&gt;"",Data!C199,"")</f>
        <v/>
      </c>
      <c r="D199" s="120" t="str">
        <f t="shared" si="15"/>
        <v/>
      </c>
      <c r="E199" s="116" t="str">
        <f t="shared" si="16"/>
        <v/>
      </c>
      <c r="F199" s="116" t="str">
        <f t="shared" si="14"/>
        <v/>
      </c>
      <c r="G199" s="116" t="str">
        <f t="shared" si="17"/>
        <v/>
      </c>
      <c r="H199" s="121" t="str">
        <f t="shared" si="18"/>
        <v/>
      </c>
    </row>
    <row r="200" spans="1:8" ht="16.5">
      <c r="A200" s="66">
        <v>192</v>
      </c>
      <c r="B200" s="119" t="str">
        <f>IF(Data!B200:$B$1008&lt;&gt;"",Data!B200,"")</f>
        <v/>
      </c>
      <c r="C200" s="119" t="str">
        <f>IF(Data!$B200:C$1008&lt;&gt;"",Data!C200,"")</f>
        <v/>
      </c>
      <c r="D200" s="120" t="str">
        <f t="shared" si="15"/>
        <v/>
      </c>
      <c r="E200" s="116" t="str">
        <f t="shared" si="16"/>
        <v/>
      </c>
      <c r="F200" s="116" t="str">
        <f t="shared" si="14"/>
        <v/>
      </c>
      <c r="G200" s="116" t="str">
        <f t="shared" si="17"/>
        <v/>
      </c>
      <c r="H200" s="121" t="str">
        <f t="shared" si="18"/>
        <v/>
      </c>
    </row>
    <row r="201" spans="1:8" ht="16.5">
      <c r="A201" s="66">
        <v>193</v>
      </c>
      <c r="B201" s="119" t="str">
        <f>IF(Data!B201:$B$1008&lt;&gt;"",Data!B201,"")</f>
        <v/>
      </c>
      <c r="C201" s="119" t="str">
        <f>IF(Data!$B201:C$1008&lt;&gt;"",Data!C201,"")</f>
        <v/>
      </c>
      <c r="D201" s="120" t="str">
        <f t="shared" si="15"/>
        <v/>
      </c>
      <c r="E201" s="116" t="str">
        <f t="shared" si="16"/>
        <v/>
      </c>
      <c r="F201" s="116" t="str">
        <f t="shared" ref="F201:F264" si="19">IFERROR(_xlfn.RANK.AVG(E201,E:E,1),"")</f>
        <v/>
      </c>
      <c r="G201" s="116" t="str">
        <f t="shared" si="17"/>
        <v/>
      </c>
      <c r="H201" s="121" t="str">
        <f t="shared" si="18"/>
        <v/>
      </c>
    </row>
    <row r="202" spans="1:8" ht="16.5">
      <c r="A202" s="66">
        <v>194</v>
      </c>
      <c r="B202" s="119" t="str">
        <f>IF(Data!B202:$B$1008&lt;&gt;"",Data!B202,"")</f>
        <v/>
      </c>
      <c r="C202" s="119" t="str">
        <f>IF(Data!$B202:C$1008&lt;&gt;"",Data!C202,"")</f>
        <v/>
      </c>
      <c r="D202" s="120" t="str">
        <f t="shared" ref="D202:D265" si="20">IF(AND(B202&lt;&gt;"",C202&lt;&gt;""),IF((B202-C202)&lt;&gt;0,B202-C202,""),"")</f>
        <v/>
      </c>
      <c r="E202" s="116" t="str">
        <f t="shared" ref="E202:E265" si="21">IF(D202&lt;&gt;"",ABS(D202),"")</f>
        <v/>
      </c>
      <c r="F202" s="116" t="str">
        <f t="shared" si="19"/>
        <v/>
      </c>
      <c r="G202" s="116" t="str">
        <f t="shared" si="17"/>
        <v/>
      </c>
      <c r="H202" s="121" t="str">
        <f t="shared" si="18"/>
        <v/>
      </c>
    </row>
    <row r="203" spans="1:8" ht="16.5">
      <c r="A203" s="66">
        <v>195</v>
      </c>
      <c r="B203" s="119" t="str">
        <f>IF(Data!B203:$B$1008&lt;&gt;"",Data!B203,"")</f>
        <v/>
      </c>
      <c r="C203" s="119" t="str">
        <f>IF(Data!$B203:C$1008&lt;&gt;"",Data!C203,"")</f>
        <v/>
      </c>
      <c r="D203" s="120" t="str">
        <f t="shared" si="20"/>
        <v/>
      </c>
      <c r="E203" s="116" t="str">
        <f t="shared" si="21"/>
        <v/>
      </c>
      <c r="F203" s="116" t="str">
        <f t="shared" si="19"/>
        <v/>
      </c>
      <c r="G203" s="116" t="str">
        <f t="shared" si="17"/>
        <v/>
      </c>
      <c r="H203" s="121" t="str">
        <f t="shared" si="18"/>
        <v/>
      </c>
    </row>
    <row r="204" spans="1:8" ht="16.5">
      <c r="A204" s="66">
        <v>196</v>
      </c>
      <c r="B204" s="119" t="str">
        <f>IF(Data!B204:$B$1008&lt;&gt;"",Data!B204,"")</f>
        <v/>
      </c>
      <c r="C204" s="119" t="str">
        <f>IF(Data!$B204:C$1008&lt;&gt;"",Data!C204,"")</f>
        <v/>
      </c>
      <c r="D204" s="120" t="str">
        <f t="shared" si="20"/>
        <v/>
      </c>
      <c r="E204" s="116" t="str">
        <f t="shared" si="21"/>
        <v/>
      </c>
      <c r="F204" s="116" t="str">
        <f t="shared" si="19"/>
        <v/>
      </c>
      <c r="G204" s="116" t="str">
        <f t="shared" si="17"/>
        <v/>
      </c>
      <c r="H204" s="121" t="str">
        <f t="shared" si="18"/>
        <v/>
      </c>
    </row>
    <row r="205" spans="1:8" ht="16.5">
      <c r="A205" s="66">
        <v>197</v>
      </c>
      <c r="B205" s="119" t="str">
        <f>IF(Data!B205:$B$1008&lt;&gt;"",Data!B205,"")</f>
        <v/>
      </c>
      <c r="C205" s="119" t="str">
        <f>IF(Data!$B205:C$1008&lt;&gt;"",Data!C205,"")</f>
        <v/>
      </c>
      <c r="D205" s="120" t="str">
        <f t="shared" si="20"/>
        <v/>
      </c>
      <c r="E205" s="116" t="str">
        <f t="shared" si="21"/>
        <v/>
      </c>
      <c r="F205" s="116" t="str">
        <f t="shared" si="19"/>
        <v/>
      </c>
      <c r="G205" s="116" t="str">
        <f t="shared" si="17"/>
        <v/>
      </c>
      <c r="H205" s="121" t="str">
        <f t="shared" si="18"/>
        <v/>
      </c>
    </row>
    <row r="206" spans="1:8" ht="16.5">
      <c r="A206" s="66">
        <v>198</v>
      </c>
      <c r="B206" s="119" t="str">
        <f>IF(Data!B206:$B$1008&lt;&gt;"",Data!B206,"")</f>
        <v/>
      </c>
      <c r="C206" s="119" t="str">
        <f>IF(Data!$B206:C$1008&lt;&gt;"",Data!C206,"")</f>
        <v/>
      </c>
      <c r="D206" s="120" t="str">
        <f t="shared" si="20"/>
        <v/>
      </c>
      <c r="E206" s="116" t="str">
        <f t="shared" si="21"/>
        <v/>
      </c>
      <c r="F206" s="116" t="str">
        <f t="shared" si="19"/>
        <v/>
      </c>
      <c r="G206" s="116" t="str">
        <f t="shared" si="17"/>
        <v/>
      </c>
      <c r="H206" s="121" t="str">
        <f t="shared" si="18"/>
        <v/>
      </c>
    </row>
    <row r="207" spans="1:8" ht="16.5">
      <c r="A207" s="66">
        <v>199</v>
      </c>
      <c r="B207" s="119" t="str">
        <f>IF(Data!B207:$B$1008&lt;&gt;"",Data!B207,"")</f>
        <v/>
      </c>
      <c r="C207" s="119" t="str">
        <f>IF(Data!$B207:C$1008&lt;&gt;"",Data!C207,"")</f>
        <v/>
      </c>
      <c r="D207" s="120" t="str">
        <f t="shared" si="20"/>
        <v/>
      </c>
      <c r="E207" s="116" t="str">
        <f t="shared" si="21"/>
        <v/>
      </c>
      <c r="F207" s="116" t="str">
        <f t="shared" si="19"/>
        <v/>
      </c>
      <c r="G207" s="116" t="str">
        <f t="shared" si="17"/>
        <v/>
      </c>
      <c r="H207" s="121" t="str">
        <f t="shared" si="18"/>
        <v/>
      </c>
    </row>
    <row r="208" spans="1:8" ht="16.5">
      <c r="A208" s="66">
        <v>200</v>
      </c>
      <c r="B208" s="119" t="str">
        <f>IF(Data!B208:$B$1008&lt;&gt;"",Data!B208,"")</f>
        <v/>
      </c>
      <c r="C208" s="119" t="str">
        <f>IF(Data!$B208:C$1008&lt;&gt;"",Data!C208,"")</f>
        <v/>
      </c>
      <c r="D208" s="120" t="str">
        <f t="shared" si="20"/>
        <v/>
      </c>
      <c r="E208" s="116" t="str">
        <f t="shared" si="21"/>
        <v/>
      </c>
      <c r="F208" s="116" t="str">
        <f t="shared" si="19"/>
        <v/>
      </c>
      <c r="G208" s="116" t="str">
        <f t="shared" si="17"/>
        <v/>
      </c>
      <c r="H208" s="121" t="str">
        <f t="shared" si="18"/>
        <v/>
      </c>
    </row>
    <row r="209" spans="1:8" ht="16.5">
      <c r="A209" s="66">
        <v>201</v>
      </c>
      <c r="B209" s="119" t="str">
        <f>IF(Data!B209:$B$1008&lt;&gt;"",Data!B209,"")</f>
        <v/>
      </c>
      <c r="C209" s="119" t="str">
        <f>IF(Data!$B209:C$1008&lt;&gt;"",Data!C209,"")</f>
        <v/>
      </c>
      <c r="D209" s="120" t="str">
        <f t="shared" si="20"/>
        <v/>
      </c>
      <c r="E209" s="116" t="str">
        <f t="shared" si="21"/>
        <v/>
      </c>
      <c r="F209" s="116" t="str">
        <f t="shared" si="19"/>
        <v/>
      </c>
      <c r="G209" s="116" t="str">
        <f t="shared" si="17"/>
        <v/>
      </c>
      <c r="H209" s="121" t="str">
        <f t="shared" si="18"/>
        <v/>
      </c>
    </row>
    <row r="210" spans="1:8" ht="16.5">
      <c r="A210" s="66">
        <v>202</v>
      </c>
      <c r="B210" s="119" t="str">
        <f>IF(Data!B210:$B$1008&lt;&gt;"",Data!B210,"")</f>
        <v/>
      </c>
      <c r="C210" s="119" t="str">
        <f>IF(Data!$B210:C$1008&lt;&gt;"",Data!C210,"")</f>
        <v/>
      </c>
      <c r="D210" s="120" t="str">
        <f t="shared" si="20"/>
        <v/>
      </c>
      <c r="E210" s="116" t="str">
        <f t="shared" si="21"/>
        <v/>
      </c>
      <c r="F210" s="116" t="str">
        <f t="shared" si="19"/>
        <v/>
      </c>
      <c r="G210" s="116" t="str">
        <f t="shared" si="17"/>
        <v/>
      </c>
      <c r="H210" s="121" t="str">
        <f t="shared" si="18"/>
        <v/>
      </c>
    </row>
    <row r="211" spans="1:8" ht="16.5">
      <c r="A211" s="66">
        <v>203</v>
      </c>
      <c r="B211" s="119" t="str">
        <f>IF(Data!B211:$B$1008&lt;&gt;"",Data!B211,"")</f>
        <v/>
      </c>
      <c r="C211" s="119" t="str">
        <f>IF(Data!$B211:C$1008&lt;&gt;"",Data!C211,"")</f>
        <v/>
      </c>
      <c r="D211" s="120" t="str">
        <f t="shared" si="20"/>
        <v/>
      </c>
      <c r="E211" s="116" t="str">
        <f t="shared" si="21"/>
        <v/>
      </c>
      <c r="F211" s="116" t="str">
        <f t="shared" si="19"/>
        <v/>
      </c>
      <c r="G211" s="116" t="str">
        <f t="shared" si="17"/>
        <v/>
      </c>
      <c r="H211" s="121" t="str">
        <f t="shared" si="18"/>
        <v/>
      </c>
    </row>
    <row r="212" spans="1:8" ht="16.5">
      <c r="A212" s="66">
        <v>204</v>
      </c>
      <c r="B212" s="119" t="str">
        <f>IF(Data!B212:$B$1008&lt;&gt;"",Data!B212,"")</f>
        <v/>
      </c>
      <c r="C212" s="119" t="str">
        <f>IF(Data!$B212:C$1008&lt;&gt;"",Data!C212,"")</f>
        <v/>
      </c>
      <c r="D212" s="120" t="str">
        <f t="shared" si="20"/>
        <v/>
      </c>
      <c r="E212" s="116" t="str">
        <f t="shared" si="21"/>
        <v/>
      </c>
      <c r="F212" s="116" t="str">
        <f t="shared" si="19"/>
        <v/>
      </c>
      <c r="G212" s="116" t="str">
        <f t="shared" si="17"/>
        <v/>
      </c>
      <c r="H212" s="121" t="str">
        <f t="shared" si="18"/>
        <v/>
      </c>
    </row>
    <row r="213" spans="1:8" ht="16.5">
      <c r="A213" s="66">
        <v>205</v>
      </c>
      <c r="B213" s="119" t="str">
        <f>IF(Data!B213:$B$1008&lt;&gt;"",Data!B213,"")</f>
        <v/>
      </c>
      <c r="C213" s="119" t="str">
        <f>IF(Data!$B213:C$1008&lt;&gt;"",Data!C213,"")</f>
        <v/>
      </c>
      <c r="D213" s="120" t="str">
        <f t="shared" si="20"/>
        <v/>
      </c>
      <c r="E213" s="116" t="str">
        <f t="shared" si="21"/>
        <v/>
      </c>
      <c r="F213" s="116" t="str">
        <f t="shared" si="19"/>
        <v/>
      </c>
      <c r="G213" s="116" t="str">
        <f t="shared" si="17"/>
        <v/>
      </c>
      <c r="H213" s="121" t="str">
        <f t="shared" si="18"/>
        <v/>
      </c>
    </row>
    <row r="214" spans="1:8" ht="16.5">
      <c r="A214" s="66">
        <v>206</v>
      </c>
      <c r="B214" s="119" t="str">
        <f>IF(Data!B214:$B$1008&lt;&gt;"",Data!B214,"")</f>
        <v/>
      </c>
      <c r="C214" s="119" t="str">
        <f>IF(Data!$B214:C$1008&lt;&gt;"",Data!C214,"")</f>
        <v/>
      </c>
      <c r="D214" s="120" t="str">
        <f t="shared" si="20"/>
        <v/>
      </c>
      <c r="E214" s="116" t="str">
        <f t="shared" si="21"/>
        <v/>
      </c>
      <c r="F214" s="116" t="str">
        <f t="shared" si="19"/>
        <v/>
      </c>
      <c r="G214" s="116" t="str">
        <f t="shared" ref="G214:G277" si="22">IF(D214&lt;0,F214,"")</f>
        <v/>
      </c>
      <c r="H214" s="121" t="str">
        <f t="shared" ref="H214:H277" si="23">IF(D214&gt;0,F214,"")</f>
        <v/>
      </c>
    </row>
    <row r="215" spans="1:8" ht="16.5">
      <c r="A215" s="66">
        <v>207</v>
      </c>
      <c r="B215" s="119" t="str">
        <f>IF(Data!B215:$B$1008&lt;&gt;"",Data!B215,"")</f>
        <v/>
      </c>
      <c r="C215" s="119" t="str">
        <f>IF(Data!$B215:C$1008&lt;&gt;"",Data!C215,"")</f>
        <v/>
      </c>
      <c r="D215" s="120" t="str">
        <f t="shared" si="20"/>
        <v/>
      </c>
      <c r="E215" s="116" t="str">
        <f t="shared" si="21"/>
        <v/>
      </c>
      <c r="F215" s="116" t="str">
        <f t="shared" si="19"/>
        <v/>
      </c>
      <c r="G215" s="116" t="str">
        <f t="shared" si="22"/>
        <v/>
      </c>
      <c r="H215" s="121" t="str">
        <f t="shared" si="23"/>
        <v/>
      </c>
    </row>
    <row r="216" spans="1:8" ht="16.5">
      <c r="A216" s="66">
        <v>208</v>
      </c>
      <c r="B216" s="119" t="str">
        <f>IF(Data!B216:$B$1008&lt;&gt;"",Data!B216,"")</f>
        <v/>
      </c>
      <c r="C216" s="119" t="str">
        <f>IF(Data!$B216:C$1008&lt;&gt;"",Data!C216,"")</f>
        <v/>
      </c>
      <c r="D216" s="120" t="str">
        <f t="shared" si="20"/>
        <v/>
      </c>
      <c r="E216" s="116" t="str">
        <f t="shared" si="21"/>
        <v/>
      </c>
      <c r="F216" s="116" t="str">
        <f t="shared" si="19"/>
        <v/>
      </c>
      <c r="G216" s="116" t="str">
        <f t="shared" si="22"/>
        <v/>
      </c>
      <c r="H216" s="121" t="str">
        <f t="shared" si="23"/>
        <v/>
      </c>
    </row>
    <row r="217" spans="1:8" ht="16.5">
      <c r="A217" s="66">
        <v>209</v>
      </c>
      <c r="B217" s="119" t="str">
        <f>IF(Data!B217:$B$1008&lt;&gt;"",Data!B217,"")</f>
        <v/>
      </c>
      <c r="C217" s="119" t="str">
        <f>IF(Data!$B217:C$1008&lt;&gt;"",Data!C217,"")</f>
        <v/>
      </c>
      <c r="D217" s="120" t="str">
        <f t="shared" si="20"/>
        <v/>
      </c>
      <c r="E217" s="116" t="str">
        <f t="shared" si="21"/>
        <v/>
      </c>
      <c r="F217" s="116" t="str">
        <f t="shared" si="19"/>
        <v/>
      </c>
      <c r="G217" s="116" t="str">
        <f t="shared" si="22"/>
        <v/>
      </c>
      <c r="H217" s="121" t="str">
        <f t="shared" si="23"/>
        <v/>
      </c>
    </row>
    <row r="218" spans="1:8" ht="16.5">
      <c r="A218" s="66">
        <v>210</v>
      </c>
      <c r="B218" s="119" t="str">
        <f>IF(Data!B218:$B$1008&lt;&gt;"",Data!B218,"")</f>
        <v/>
      </c>
      <c r="C218" s="119" t="str">
        <f>IF(Data!$B218:C$1008&lt;&gt;"",Data!C218,"")</f>
        <v/>
      </c>
      <c r="D218" s="120" t="str">
        <f t="shared" si="20"/>
        <v/>
      </c>
      <c r="E218" s="116" t="str">
        <f t="shared" si="21"/>
        <v/>
      </c>
      <c r="F218" s="116" t="str">
        <f t="shared" si="19"/>
        <v/>
      </c>
      <c r="G218" s="116" t="str">
        <f t="shared" si="22"/>
        <v/>
      </c>
      <c r="H218" s="121" t="str">
        <f t="shared" si="23"/>
        <v/>
      </c>
    </row>
    <row r="219" spans="1:8" ht="16.5">
      <c r="A219" s="66">
        <v>211</v>
      </c>
      <c r="B219" s="119" t="str">
        <f>IF(Data!B219:$B$1008&lt;&gt;"",Data!B219,"")</f>
        <v/>
      </c>
      <c r="C219" s="119" t="str">
        <f>IF(Data!$B219:C$1008&lt;&gt;"",Data!C219,"")</f>
        <v/>
      </c>
      <c r="D219" s="120" t="str">
        <f t="shared" si="20"/>
        <v/>
      </c>
      <c r="E219" s="116" t="str">
        <f t="shared" si="21"/>
        <v/>
      </c>
      <c r="F219" s="116" t="str">
        <f t="shared" si="19"/>
        <v/>
      </c>
      <c r="G219" s="116" t="str">
        <f t="shared" si="22"/>
        <v/>
      </c>
      <c r="H219" s="121" t="str">
        <f t="shared" si="23"/>
        <v/>
      </c>
    </row>
    <row r="220" spans="1:8" ht="16.5">
      <c r="A220" s="66">
        <v>212</v>
      </c>
      <c r="B220" s="119" t="str">
        <f>IF(Data!B220:$B$1008&lt;&gt;"",Data!B220,"")</f>
        <v/>
      </c>
      <c r="C220" s="119" t="str">
        <f>IF(Data!$B220:C$1008&lt;&gt;"",Data!C220,"")</f>
        <v/>
      </c>
      <c r="D220" s="120" t="str">
        <f t="shared" si="20"/>
        <v/>
      </c>
      <c r="E220" s="116" t="str">
        <f t="shared" si="21"/>
        <v/>
      </c>
      <c r="F220" s="116" t="str">
        <f t="shared" si="19"/>
        <v/>
      </c>
      <c r="G220" s="116" t="str">
        <f t="shared" si="22"/>
        <v/>
      </c>
      <c r="H220" s="121" t="str">
        <f t="shared" si="23"/>
        <v/>
      </c>
    </row>
    <row r="221" spans="1:8" ht="16.5">
      <c r="A221" s="66">
        <v>213</v>
      </c>
      <c r="B221" s="119" t="str">
        <f>IF(Data!B221:$B$1008&lt;&gt;"",Data!B221,"")</f>
        <v/>
      </c>
      <c r="C221" s="119" t="str">
        <f>IF(Data!$B221:C$1008&lt;&gt;"",Data!C221,"")</f>
        <v/>
      </c>
      <c r="D221" s="120" t="str">
        <f t="shared" si="20"/>
        <v/>
      </c>
      <c r="E221" s="116" t="str">
        <f t="shared" si="21"/>
        <v/>
      </c>
      <c r="F221" s="116" t="str">
        <f t="shared" si="19"/>
        <v/>
      </c>
      <c r="G221" s="116" t="str">
        <f t="shared" si="22"/>
        <v/>
      </c>
      <c r="H221" s="121" t="str">
        <f t="shared" si="23"/>
        <v/>
      </c>
    </row>
    <row r="222" spans="1:8" ht="16.5">
      <c r="A222" s="66">
        <v>214</v>
      </c>
      <c r="B222" s="119" t="str">
        <f>IF(Data!B222:$B$1008&lt;&gt;"",Data!B222,"")</f>
        <v/>
      </c>
      <c r="C222" s="119" t="str">
        <f>IF(Data!$B222:C$1008&lt;&gt;"",Data!C222,"")</f>
        <v/>
      </c>
      <c r="D222" s="120" t="str">
        <f t="shared" si="20"/>
        <v/>
      </c>
      <c r="E222" s="116" t="str">
        <f t="shared" si="21"/>
        <v/>
      </c>
      <c r="F222" s="116" t="str">
        <f t="shared" si="19"/>
        <v/>
      </c>
      <c r="G222" s="116" t="str">
        <f t="shared" si="22"/>
        <v/>
      </c>
      <c r="H222" s="121" t="str">
        <f t="shared" si="23"/>
        <v/>
      </c>
    </row>
    <row r="223" spans="1:8" ht="16.5">
      <c r="A223" s="66">
        <v>215</v>
      </c>
      <c r="B223" s="119" t="str">
        <f>IF(Data!B223:$B$1008&lt;&gt;"",Data!B223,"")</f>
        <v/>
      </c>
      <c r="C223" s="119" t="str">
        <f>IF(Data!$B223:C$1008&lt;&gt;"",Data!C223,"")</f>
        <v/>
      </c>
      <c r="D223" s="120" t="str">
        <f t="shared" si="20"/>
        <v/>
      </c>
      <c r="E223" s="116" t="str">
        <f t="shared" si="21"/>
        <v/>
      </c>
      <c r="F223" s="116" t="str">
        <f t="shared" si="19"/>
        <v/>
      </c>
      <c r="G223" s="116" t="str">
        <f t="shared" si="22"/>
        <v/>
      </c>
      <c r="H223" s="121" t="str">
        <f t="shared" si="23"/>
        <v/>
      </c>
    </row>
    <row r="224" spans="1:8" ht="16.5">
      <c r="A224" s="66">
        <v>216</v>
      </c>
      <c r="B224" s="119" t="str">
        <f>IF(Data!B224:$B$1008&lt;&gt;"",Data!B224,"")</f>
        <v/>
      </c>
      <c r="C224" s="119" t="str">
        <f>IF(Data!$B224:C$1008&lt;&gt;"",Data!C224,"")</f>
        <v/>
      </c>
      <c r="D224" s="120" t="str">
        <f t="shared" si="20"/>
        <v/>
      </c>
      <c r="E224" s="116" t="str">
        <f t="shared" si="21"/>
        <v/>
      </c>
      <c r="F224" s="116" t="str">
        <f t="shared" si="19"/>
        <v/>
      </c>
      <c r="G224" s="116" t="str">
        <f t="shared" si="22"/>
        <v/>
      </c>
      <c r="H224" s="121" t="str">
        <f t="shared" si="23"/>
        <v/>
      </c>
    </row>
    <row r="225" spans="1:8" ht="16.5">
      <c r="A225" s="66">
        <v>217</v>
      </c>
      <c r="B225" s="119" t="str">
        <f>IF(Data!B225:$B$1008&lt;&gt;"",Data!B225,"")</f>
        <v/>
      </c>
      <c r="C225" s="119" t="str">
        <f>IF(Data!$B225:C$1008&lt;&gt;"",Data!C225,"")</f>
        <v/>
      </c>
      <c r="D225" s="120" t="str">
        <f t="shared" si="20"/>
        <v/>
      </c>
      <c r="E225" s="116" t="str">
        <f t="shared" si="21"/>
        <v/>
      </c>
      <c r="F225" s="116" t="str">
        <f t="shared" si="19"/>
        <v/>
      </c>
      <c r="G225" s="116" t="str">
        <f t="shared" si="22"/>
        <v/>
      </c>
      <c r="H225" s="121" t="str">
        <f t="shared" si="23"/>
        <v/>
      </c>
    </row>
    <row r="226" spans="1:8" ht="16.5">
      <c r="A226" s="66">
        <v>218</v>
      </c>
      <c r="B226" s="119" t="str">
        <f>IF(Data!B226:$B$1008&lt;&gt;"",Data!B226,"")</f>
        <v/>
      </c>
      <c r="C226" s="119" t="str">
        <f>IF(Data!$B226:C$1008&lt;&gt;"",Data!C226,"")</f>
        <v/>
      </c>
      <c r="D226" s="120" t="str">
        <f t="shared" si="20"/>
        <v/>
      </c>
      <c r="E226" s="116" t="str">
        <f t="shared" si="21"/>
        <v/>
      </c>
      <c r="F226" s="116" t="str">
        <f t="shared" si="19"/>
        <v/>
      </c>
      <c r="G226" s="116" t="str">
        <f t="shared" si="22"/>
        <v/>
      </c>
      <c r="H226" s="121" t="str">
        <f t="shared" si="23"/>
        <v/>
      </c>
    </row>
    <row r="227" spans="1:8" ht="16.5">
      <c r="A227" s="66">
        <v>219</v>
      </c>
      <c r="B227" s="119" t="str">
        <f>IF(Data!B227:$B$1008&lt;&gt;"",Data!B227,"")</f>
        <v/>
      </c>
      <c r="C227" s="119" t="str">
        <f>IF(Data!$B227:C$1008&lt;&gt;"",Data!C227,"")</f>
        <v/>
      </c>
      <c r="D227" s="120" t="str">
        <f t="shared" si="20"/>
        <v/>
      </c>
      <c r="E227" s="116" t="str">
        <f t="shared" si="21"/>
        <v/>
      </c>
      <c r="F227" s="116" t="str">
        <f t="shared" si="19"/>
        <v/>
      </c>
      <c r="G227" s="116" t="str">
        <f t="shared" si="22"/>
        <v/>
      </c>
      <c r="H227" s="121" t="str">
        <f t="shared" si="23"/>
        <v/>
      </c>
    </row>
    <row r="228" spans="1:8" ht="16.5">
      <c r="A228" s="66">
        <v>220</v>
      </c>
      <c r="B228" s="119" t="str">
        <f>IF(Data!B228:$B$1008&lt;&gt;"",Data!B228,"")</f>
        <v/>
      </c>
      <c r="C228" s="119" t="str">
        <f>IF(Data!$B228:C$1008&lt;&gt;"",Data!C228,"")</f>
        <v/>
      </c>
      <c r="D228" s="120" t="str">
        <f t="shared" si="20"/>
        <v/>
      </c>
      <c r="E228" s="116" t="str">
        <f t="shared" si="21"/>
        <v/>
      </c>
      <c r="F228" s="116" t="str">
        <f t="shared" si="19"/>
        <v/>
      </c>
      <c r="G228" s="116" t="str">
        <f t="shared" si="22"/>
        <v/>
      </c>
      <c r="H228" s="121" t="str">
        <f t="shared" si="23"/>
        <v/>
      </c>
    </row>
    <row r="229" spans="1:8" ht="16.5">
      <c r="A229" s="66">
        <v>221</v>
      </c>
      <c r="B229" s="119" t="str">
        <f>IF(Data!B229:$B$1008&lt;&gt;"",Data!B229,"")</f>
        <v/>
      </c>
      <c r="C229" s="119" t="str">
        <f>IF(Data!$B229:C$1008&lt;&gt;"",Data!C229,"")</f>
        <v/>
      </c>
      <c r="D229" s="120" t="str">
        <f t="shared" si="20"/>
        <v/>
      </c>
      <c r="E229" s="116" t="str">
        <f t="shared" si="21"/>
        <v/>
      </c>
      <c r="F229" s="116" t="str">
        <f t="shared" si="19"/>
        <v/>
      </c>
      <c r="G229" s="116" t="str">
        <f t="shared" si="22"/>
        <v/>
      </c>
      <c r="H229" s="121" t="str">
        <f t="shared" si="23"/>
        <v/>
      </c>
    </row>
    <row r="230" spans="1:8" ht="16.5">
      <c r="A230" s="66">
        <v>222</v>
      </c>
      <c r="B230" s="119" t="str">
        <f>IF(Data!B230:$B$1008&lt;&gt;"",Data!B230,"")</f>
        <v/>
      </c>
      <c r="C230" s="119" t="str">
        <f>IF(Data!$B230:C$1008&lt;&gt;"",Data!C230,"")</f>
        <v/>
      </c>
      <c r="D230" s="120" t="str">
        <f t="shared" si="20"/>
        <v/>
      </c>
      <c r="E230" s="116" t="str">
        <f t="shared" si="21"/>
        <v/>
      </c>
      <c r="F230" s="116" t="str">
        <f t="shared" si="19"/>
        <v/>
      </c>
      <c r="G230" s="116" t="str">
        <f t="shared" si="22"/>
        <v/>
      </c>
      <c r="H230" s="121" t="str">
        <f t="shared" si="23"/>
        <v/>
      </c>
    </row>
    <row r="231" spans="1:8" ht="16.5">
      <c r="A231" s="66">
        <v>223</v>
      </c>
      <c r="B231" s="119" t="str">
        <f>IF(Data!B231:$B$1008&lt;&gt;"",Data!B231,"")</f>
        <v/>
      </c>
      <c r="C231" s="119" t="str">
        <f>IF(Data!$B231:C$1008&lt;&gt;"",Data!C231,"")</f>
        <v/>
      </c>
      <c r="D231" s="120" t="str">
        <f t="shared" si="20"/>
        <v/>
      </c>
      <c r="E231" s="116" t="str">
        <f t="shared" si="21"/>
        <v/>
      </c>
      <c r="F231" s="116" t="str">
        <f t="shared" si="19"/>
        <v/>
      </c>
      <c r="G231" s="116" t="str">
        <f t="shared" si="22"/>
        <v/>
      </c>
      <c r="H231" s="121" t="str">
        <f t="shared" si="23"/>
        <v/>
      </c>
    </row>
    <row r="232" spans="1:8" ht="16.5">
      <c r="A232" s="66">
        <v>224</v>
      </c>
      <c r="B232" s="119" t="str">
        <f>IF(Data!B232:$B$1008&lt;&gt;"",Data!B232,"")</f>
        <v/>
      </c>
      <c r="C232" s="119" t="str">
        <f>IF(Data!$B232:C$1008&lt;&gt;"",Data!C232,"")</f>
        <v/>
      </c>
      <c r="D232" s="120" t="str">
        <f t="shared" si="20"/>
        <v/>
      </c>
      <c r="E232" s="116" t="str">
        <f t="shared" si="21"/>
        <v/>
      </c>
      <c r="F232" s="116" t="str">
        <f t="shared" si="19"/>
        <v/>
      </c>
      <c r="G232" s="116" t="str">
        <f t="shared" si="22"/>
        <v/>
      </c>
      <c r="H232" s="121" t="str">
        <f t="shared" si="23"/>
        <v/>
      </c>
    </row>
    <row r="233" spans="1:8" ht="16.5">
      <c r="A233" s="66">
        <v>225</v>
      </c>
      <c r="B233" s="119" t="str">
        <f>IF(Data!B233:$B$1008&lt;&gt;"",Data!B233,"")</f>
        <v/>
      </c>
      <c r="C233" s="119" t="str">
        <f>IF(Data!$B233:C$1008&lt;&gt;"",Data!C233,"")</f>
        <v/>
      </c>
      <c r="D233" s="120" t="str">
        <f t="shared" si="20"/>
        <v/>
      </c>
      <c r="E233" s="116" t="str">
        <f t="shared" si="21"/>
        <v/>
      </c>
      <c r="F233" s="116" t="str">
        <f t="shared" si="19"/>
        <v/>
      </c>
      <c r="G233" s="116" t="str">
        <f t="shared" si="22"/>
        <v/>
      </c>
      <c r="H233" s="121" t="str">
        <f t="shared" si="23"/>
        <v/>
      </c>
    </row>
    <row r="234" spans="1:8" ht="16.5">
      <c r="A234" s="66">
        <v>226</v>
      </c>
      <c r="B234" s="119" t="str">
        <f>IF(Data!B234:$B$1008&lt;&gt;"",Data!B234,"")</f>
        <v/>
      </c>
      <c r="C234" s="119" t="str">
        <f>IF(Data!$B234:C$1008&lt;&gt;"",Data!C234,"")</f>
        <v/>
      </c>
      <c r="D234" s="120" t="str">
        <f t="shared" si="20"/>
        <v/>
      </c>
      <c r="E234" s="116" t="str">
        <f t="shared" si="21"/>
        <v/>
      </c>
      <c r="F234" s="116" t="str">
        <f t="shared" si="19"/>
        <v/>
      </c>
      <c r="G234" s="116" t="str">
        <f t="shared" si="22"/>
        <v/>
      </c>
      <c r="H234" s="121" t="str">
        <f t="shared" si="23"/>
        <v/>
      </c>
    </row>
    <row r="235" spans="1:8" ht="16.5">
      <c r="A235" s="66">
        <v>227</v>
      </c>
      <c r="B235" s="119" t="str">
        <f>IF(Data!B235:$B$1008&lt;&gt;"",Data!B235,"")</f>
        <v/>
      </c>
      <c r="C235" s="119" t="str">
        <f>IF(Data!$B235:C$1008&lt;&gt;"",Data!C235,"")</f>
        <v/>
      </c>
      <c r="D235" s="120" t="str">
        <f t="shared" si="20"/>
        <v/>
      </c>
      <c r="E235" s="116" t="str">
        <f t="shared" si="21"/>
        <v/>
      </c>
      <c r="F235" s="116" t="str">
        <f t="shared" si="19"/>
        <v/>
      </c>
      <c r="G235" s="116" t="str">
        <f t="shared" si="22"/>
        <v/>
      </c>
      <c r="H235" s="121" t="str">
        <f t="shared" si="23"/>
        <v/>
      </c>
    </row>
    <row r="236" spans="1:8" ht="16.5">
      <c r="A236" s="66">
        <v>228</v>
      </c>
      <c r="B236" s="119" t="str">
        <f>IF(Data!B236:$B$1008&lt;&gt;"",Data!B236,"")</f>
        <v/>
      </c>
      <c r="C236" s="119" t="str">
        <f>IF(Data!$B236:C$1008&lt;&gt;"",Data!C236,"")</f>
        <v/>
      </c>
      <c r="D236" s="120" t="str">
        <f t="shared" si="20"/>
        <v/>
      </c>
      <c r="E236" s="116" t="str">
        <f t="shared" si="21"/>
        <v/>
      </c>
      <c r="F236" s="116" t="str">
        <f t="shared" si="19"/>
        <v/>
      </c>
      <c r="G236" s="116" t="str">
        <f t="shared" si="22"/>
        <v/>
      </c>
      <c r="H236" s="121" t="str">
        <f t="shared" si="23"/>
        <v/>
      </c>
    </row>
    <row r="237" spans="1:8" ht="16.5">
      <c r="A237" s="66">
        <v>229</v>
      </c>
      <c r="B237" s="119" t="str">
        <f>IF(Data!B237:$B$1008&lt;&gt;"",Data!B237,"")</f>
        <v/>
      </c>
      <c r="C237" s="119" t="str">
        <f>IF(Data!$B237:C$1008&lt;&gt;"",Data!C237,"")</f>
        <v/>
      </c>
      <c r="D237" s="120" t="str">
        <f t="shared" si="20"/>
        <v/>
      </c>
      <c r="E237" s="116" t="str">
        <f t="shared" si="21"/>
        <v/>
      </c>
      <c r="F237" s="116" t="str">
        <f t="shared" si="19"/>
        <v/>
      </c>
      <c r="G237" s="116" t="str">
        <f t="shared" si="22"/>
        <v/>
      </c>
      <c r="H237" s="121" t="str">
        <f t="shared" si="23"/>
        <v/>
      </c>
    </row>
    <row r="238" spans="1:8" ht="16.5">
      <c r="A238" s="66">
        <v>230</v>
      </c>
      <c r="B238" s="119" t="str">
        <f>IF(Data!B238:$B$1008&lt;&gt;"",Data!B238,"")</f>
        <v/>
      </c>
      <c r="C238" s="119" t="str">
        <f>IF(Data!$B238:C$1008&lt;&gt;"",Data!C238,"")</f>
        <v/>
      </c>
      <c r="D238" s="120" t="str">
        <f t="shared" si="20"/>
        <v/>
      </c>
      <c r="E238" s="116" t="str">
        <f t="shared" si="21"/>
        <v/>
      </c>
      <c r="F238" s="116" t="str">
        <f t="shared" si="19"/>
        <v/>
      </c>
      <c r="G238" s="116" t="str">
        <f t="shared" si="22"/>
        <v/>
      </c>
      <c r="H238" s="121" t="str">
        <f t="shared" si="23"/>
        <v/>
      </c>
    </row>
    <row r="239" spans="1:8" ht="16.5">
      <c r="A239" s="66">
        <v>231</v>
      </c>
      <c r="B239" s="119" t="str">
        <f>IF(Data!B239:$B$1008&lt;&gt;"",Data!B239,"")</f>
        <v/>
      </c>
      <c r="C239" s="119" t="str">
        <f>IF(Data!$B239:C$1008&lt;&gt;"",Data!C239,"")</f>
        <v/>
      </c>
      <c r="D239" s="120" t="str">
        <f t="shared" si="20"/>
        <v/>
      </c>
      <c r="E239" s="116" t="str">
        <f t="shared" si="21"/>
        <v/>
      </c>
      <c r="F239" s="116" t="str">
        <f t="shared" si="19"/>
        <v/>
      </c>
      <c r="G239" s="116" t="str">
        <f t="shared" si="22"/>
        <v/>
      </c>
      <c r="H239" s="121" t="str">
        <f t="shared" si="23"/>
        <v/>
      </c>
    </row>
    <row r="240" spans="1:8" ht="16.5">
      <c r="A240" s="66">
        <v>232</v>
      </c>
      <c r="B240" s="119" t="str">
        <f>IF(Data!B240:$B$1008&lt;&gt;"",Data!B240,"")</f>
        <v/>
      </c>
      <c r="C240" s="119" t="str">
        <f>IF(Data!$B240:C$1008&lt;&gt;"",Data!C240,"")</f>
        <v/>
      </c>
      <c r="D240" s="120" t="str">
        <f t="shared" si="20"/>
        <v/>
      </c>
      <c r="E240" s="116" t="str">
        <f t="shared" si="21"/>
        <v/>
      </c>
      <c r="F240" s="116" t="str">
        <f t="shared" si="19"/>
        <v/>
      </c>
      <c r="G240" s="116" t="str">
        <f t="shared" si="22"/>
        <v/>
      </c>
      <c r="H240" s="121" t="str">
        <f t="shared" si="23"/>
        <v/>
      </c>
    </row>
    <row r="241" spans="1:8" ht="16.5">
      <c r="A241" s="66">
        <v>233</v>
      </c>
      <c r="B241" s="119" t="str">
        <f>IF(Data!B241:$B$1008&lt;&gt;"",Data!B241,"")</f>
        <v/>
      </c>
      <c r="C241" s="119" t="str">
        <f>IF(Data!$B241:C$1008&lt;&gt;"",Data!C241,"")</f>
        <v/>
      </c>
      <c r="D241" s="120" t="str">
        <f t="shared" si="20"/>
        <v/>
      </c>
      <c r="E241" s="116" t="str">
        <f t="shared" si="21"/>
        <v/>
      </c>
      <c r="F241" s="116" t="str">
        <f t="shared" si="19"/>
        <v/>
      </c>
      <c r="G241" s="116" t="str">
        <f t="shared" si="22"/>
        <v/>
      </c>
      <c r="H241" s="121" t="str">
        <f t="shared" si="23"/>
        <v/>
      </c>
    </row>
    <row r="242" spans="1:8" ht="16.5">
      <c r="A242" s="66">
        <v>234</v>
      </c>
      <c r="B242" s="119" t="str">
        <f>IF(Data!B242:$B$1008&lt;&gt;"",Data!B242,"")</f>
        <v/>
      </c>
      <c r="C242" s="119" t="str">
        <f>IF(Data!$B242:C$1008&lt;&gt;"",Data!C242,"")</f>
        <v/>
      </c>
      <c r="D242" s="120" t="str">
        <f t="shared" si="20"/>
        <v/>
      </c>
      <c r="E242" s="116" t="str">
        <f t="shared" si="21"/>
        <v/>
      </c>
      <c r="F242" s="116" t="str">
        <f t="shared" si="19"/>
        <v/>
      </c>
      <c r="G242" s="116" t="str">
        <f t="shared" si="22"/>
        <v/>
      </c>
      <c r="H242" s="121" t="str">
        <f t="shared" si="23"/>
        <v/>
      </c>
    </row>
    <row r="243" spans="1:8" ht="16.5">
      <c r="A243" s="66">
        <v>235</v>
      </c>
      <c r="B243" s="119" t="str">
        <f>IF(Data!B243:$B$1008&lt;&gt;"",Data!B243,"")</f>
        <v/>
      </c>
      <c r="C243" s="119" t="str">
        <f>IF(Data!$B243:C$1008&lt;&gt;"",Data!C243,"")</f>
        <v/>
      </c>
      <c r="D243" s="120" t="str">
        <f t="shared" si="20"/>
        <v/>
      </c>
      <c r="E243" s="116" t="str">
        <f t="shared" si="21"/>
        <v/>
      </c>
      <c r="F243" s="116" t="str">
        <f t="shared" si="19"/>
        <v/>
      </c>
      <c r="G243" s="116" t="str">
        <f t="shared" si="22"/>
        <v/>
      </c>
      <c r="H243" s="121" t="str">
        <f t="shared" si="23"/>
        <v/>
      </c>
    </row>
    <row r="244" spans="1:8" ht="16.5">
      <c r="A244" s="66">
        <v>236</v>
      </c>
      <c r="B244" s="119" t="str">
        <f>IF(Data!B244:$B$1008&lt;&gt;"",Data!B244,"")</f>
        <v/>
      </c>
      <c r="C244" s="119" t="str">
        <f>IF(Data!$B244:C$1008&lt;&gt;"",Data!C244,"")</f>
        <v/>
      </c>
      <c r="D244" s="120" t="str">
        <f t="shared" si="20"/>
        <v/>
      </c>
      <c r="E244" s="116" t="str">
        <f t="shared" si="21"/>
        <v/>
      </c>
      <c r="F244" s="116" t="str">
        <f t="shared" si="19"/>
        <v/>
      </c>
      <c r="G244" s="116" t="str">
        <f t="shared" si="22"/>
        <v/>
      </c>
      <c r="H244" s="121" t="str">
        <f t="shared" si="23"/>
        <v/>
      </c>
    </row>
    <row r="245" spans="1:8" ht="16.5">
      <c r="A245" s="66">
        <v>237</v>
      </c>
      <c r="B245" s="119" t="str">
        <f>IF(Data!B245:$B$1008&lt;&gt;"",Data!B245,"")</f>
        <v/>
      </c>
      <c r="C245" s="119" t="str">
        <f>IF(Data!$B245:C$1008&lt;&gt;"",Data!C245,"")</f>
        <v/>
      </c>
      <c r="D245" s="120" t="str">
        <f t="shared" si="20"/>
        <v/>
      </c>
      <c r="E245" s="116" t="str">
        <f t="shared" si="21"/>
        <v/>
      </c>
      <c r="F245" s="116" t="str">
        <f t="shared" si="19"/>
        <v/>
      </c>
      <c r="G245" s="116" t="str">
        <f t="shared" si="22"/>
        <v/>
      </c>
      <c r="H245" s="121" t="str">
        <f t="shared" si="23"/>
        <v/>
      </c>
    </row>
    <row r="246" spans="1:8" ht="16.5">
      <c r="A246" s="66">
        <v>238</v>
      </c>
      <c r="B246" s="119" t="str">
        <f>IF(Data!B246:$B$1008&lt;&gt;"",Data!B246,"")</f>
        <v/>
      </c>
      <c r="C246" s="119" t="str">
        <f>IF(Data!$B246:C$1008&lt;&gt;"",Data!C246,"")</f>
        <v/>
      </c>
      <c r="D246" s="120" t="str">
        <f t="shared" si="20"/>
        <v/>
      </c>
      <c r="E246" s="116" t="str">
        <f t="shared" si="21"/>
        <v/>
      </c>
      <c r="F246" s="116" t="str">
        <f t="shared" si="19"/>
        <v/>
      </c>
      <c r="G246" s="116" t="str">
        <f t="shared" si="22"/>
        <v/>
      </c>
      <c r="H246" s="121" t="str">
        <f t="shared" si="23"/>
        <v/>
      </c>
    </row>
    <row r="247" spans="1:8" ht="16.5">
      <c r="A247" s="66">
        <v>239</v>
      </c>
      <c r="B247" s="119" t="str">
        <f>IF(Data!B247:$B$1008&lt;&gt;"",Data!B247,"")</f>
        <v/>
      </c>
      <c r="C247" s="119" t="str">
        <f>IF(Data!$B247:C$1008&lt;&gt;"",Data!C247,"")</f>
        <v/>
      </c>
      <c r="D247" s="120" t="str">
        <f t="shared" si="20"/>
        <v/>
      </c>
      <c r="E247" s="116" t="str">
        <f t="shared" si="21"/>
        <v/>
      </c>
      <c r="F247" s="116" t="str">
        <f t="shared" si="19"/>
        <v/>
      </c>
      <c r="G247" s="116" t="str">
        <f t="shared" si="22"/>
        <v/>
      </c>
      <c r="H247" s="121" t="str">
        <f t="shared" si="23"/>
        <v/>
      </c>
    </row>
    <row r="248" spans="1:8" ht="16.5">
      <c r="A248" s="66">
        <v>240</v>
      </c>
      <c r="B248" s="119" t="str">
        <f>IF(Data!B248:$B$1008&lt;&gt;"",Data!B248,"")</f>
        <v/>
      </c>
      <c r="C248" s="119" t="str">
        <f>IF(Data!$B248:C$1008&lt;&gt;"",Data!C248,"")</f>
        <v/>
      </c>
      <c r="D248" s="120" t="str">
        <f t="shared" si="20"/>
        <v/>
      </c>
      <c r="E248" s="116" t="str">
        <f t="shared" si="21"/>
        <v/>
      </c>
      <c r="F248" s="116" t="str">
        <f t="shared" si="19"/>
        <v/>
      </c>
      <c r="G248" s="116" t="str">
        <f t="shared" si="22"/>
        <v/>
      </c>
      <c r="H248" s="121" t="str">
        <f t="shared" si="23"/>
        <v/>
      </c>
    </row>
    <row r="249" spans="1:8" ht="16.5">
      <c r="A249" s="66">
        <v>241</v>
      </c>
      <c r="B249" s="119" t="str">
        <f>IF(Data!B249:$B$1008&lt;&gt;"",Data!B249,"")</f>
        <v/>
      </c>
      <c r="C249" s="119" t="str">
        <f>IF(Data!$B249:C$1008&lt;&gt;"",Data!C249,"")</f>
        <v/>
      </c>
      <c r="D249" s="120" t="str">
        <f t="shared" si="20"/>
        <v/>
      </c>
      <c r="E249" s="116" t="str">
        <f t="shared" si="21"/>
        <v/>
      </c>
      <c r="F249" s="116" t="str">
        <f t="shared" si="19"/>
        <v/>
      </c>
      <c r="G249" s="116" t="str">
        <f t="shared" si="22"/>
        <v/>
      </c>
      <c r="H249" s="121" t="str">
        <f t="shared" si="23"/>
        <v/>
      </c>
    </row>
    <row r="250" spans="1:8" ht="16.5">
      <c r="A250" s="66">
        <v>242</v>
      </c>
      <c r="B250" s="119" t="str">
        <f>IF(Data!B250:$B$1008&lt;&gt;"",Data!B250,"")</f>
        <v/>
      </c>
      <c r="C250" s="119" t="str">
        <f>IF(Data!$B250:C$1008&lt;&gt;"",Data!C250,"")</f>
        <v/>
      </c>
      <c r="D250" s="120" t="str">
        <f t="shared" si="20"/>
        <v/>
      </c>
      <c r="E250" s="116" t="str">
        <f t="shared" si="21"/>
        <v/>
      </c>
      <c r="F250" s="116" t="str">
        <f t="shared" si="19"/>
        <v/>
      </c>
      <c r="G250" s="116" t="str">
        <f t="shared" si="22"/>
        <v/>
      </c>
      <c r="H250" s="121" t="str">
        <f t="shared" si="23"/>
        <v/>
      </c>
    </row>
    <row r="251" spans="1:8" ht="16.5">
      <c r="A251" s="66">
        <v>243</v>
      </c>
      <c r="B251" s="119" t="str">
        <f>IF(Data!B251:$B$1008&lt;&gt;"",Data!B251,"")</f>
        <v/>
      </c>
      <c r="C251" s="119" t="str">
        <f>IF(Data!$B251:C$1008&lt;&gt;"",Data!C251,"")</f>
        <v/>
      </c>
      <c r="D251" s="120" t="str">
        <f t="shared" si="20"/>
        <v/>
      </c>
      <c r="E251" s="116" t="str">
        <f t="shared" si="21"/>
        <v/>
      </c>
      <c r="F251" s="116" t="str">
        <f t="shared" si="19"/>
        <v/>
      </c>
      <c r="G251" s="116" t="str">
        <f t="shared" si="22"/>
        <v/>
      </c>
      <c r="H251" s="121" t="str">
        <f t="shared" si="23"/>
        <v/>
      </c>
    </row>
    <row r="252" spans="1:8" ht="16.5">
      <c r="A252" s="66">
        <v>244</v>
      </c>
      <c r="B252" s="119" t="str">
        <f>IF(Data!B252:$B$1008&lt;&gt;"",Data!B252,"")</f>
        <v/>
      </c>
      <c r="C252" s="119" t="str">
        <f>IF(Data!$B252:C$1008&lt;&gt;"",Data!C252,"")</f>
        <v/>
      </c>
      <c r="D252" s="120" t="str">
        <f t="shared" si="20"/>
        <v/>
      </c>
      <c r="E252" s="116" t="str">
        <f t="shared" si="21"/>
        <v/>
      </c>
      <c r="F252" s="116" t="str">
        <f t="shared" si="19"/>
        <v/>
      </c>
      <c r="G252" s="116" t="str">
        <f t="shared" si="22"/>
        <v/>
      </c>
      <c r="H252" s="121" t="str">
        <f t="shared" si="23"/>
        <v/>
      </c>
    </row>
    <row r="253" spans="1:8" ht="16.5">
      <c r="A253" s="66">
        <v>245</v>
      </c>
      <c r="B253" s="119" t="str">
        <f>IF(Data!B253:$B$1008&lt;&gt;"",Data!B253,"")</f>
        <v/>
      </c>
      <c r="C253" s="119" t="str">
        <f>IF(Data!$B253:C$1008&lt;&gt;"",Data!C253,"")</f>
        <v/>
      </c>
      <c r="D253" s="120" t="str">
        <f t="shared" si="20"/>
        <v/>
      </c>
      <c r="E253" s="116" t="str">
        <f t="shared" si="21"/>
        <v/>
      </c>
      <c r="F253" s="116" t="str">
        <f t="shared" si="19"/>
        <v/>
      </c>
      <c r="G253" s="116" t="str">
        <f t="shared" si="22"/>
        <v/>
      </c>
      <c r="H253" s="121" t="str">
        <f t="shared" si="23"/>
        <v/>
      </c>
    </row>
    <row r="254" spans="1:8" ht="16.5">
      <c r="A254" s="66">
        <v>246</v>
      </c>
      <c r="B254" s="119" t="str">
        <f>IF(Data!B254:$B$1008&lt;&gt;"",Data!B254,"")</f>
        <v/>
      </c>
      <c r="C254" s="119" t="str">
        <f>IF(Data!$B254:C$1008&lt;&gt;"",Data!C254,"")</f>
        <v/>
      </c>
      <c r="D254" s="120" t="str">
        <f t="shared" si="20"/>
        <v/>
      </c>
      <c r="E254" s="116" t="str">
        <f t="shared" si="21"/>
        <v/>
      </c>
      <c r="F254" s="116" t="str">
        <f t="shared" si="19"/>
        <v/>
      </c>
      <c r="G254" s="116" t="str">
        <f t="shared" si="22"/>
        <v/>
      </c>
      <c r="H254" s="121" t="str">
        <f t="shared" si="23"/>
        <v/>
      </c>
    </row>
    <row r="255" spans="1:8" ht="16.5">
      <c r="A255" s="66">
        <v>247</v>
      </c>
      <c r="B255" s="119" t="str">
        <f>IF(Data!B255:$B$1008&lt;&gt;"",Data!B255,"")</f>
        <v/>
      </c>
      <c r="C255" s="119" t="str">
        <f>IF(Data!$B255:C$1008&lt;&gt;"",Data!C255,"")</f>
        <v/>
      </c>
      <c r="D255" s="120" t="str">
        <f t="shared" si="20"/>
        <v/>
      </c>
      <c r="E255" s="116" t="str">
        <f t="shared" si="21"/>
        <v/>
      </c>
      <c r="F255" s="116" t="str">
        <f t="shared" si="19"/>
        <v/>
      </c>
      <c r="G255" s="116" t="str">
        <f t="shared" si="22"/>
        <v/>
      </c>
      <c r="H255" s="121" t="str">
        <f t="shared" si="23"/>
        <v/>
      </c>
    </row>
    <row r="256" spans="1:8" ht="16.5">
      <c r="A256" s="66">
        <v>248</v>
      </c>
      <c r="B256" s="119" t="str">
        <f>IF(Data!B256:$B$1008&lt;&gt;"",Data!B256,"")</f>
        <v/>
      </c>
      <c r="C256" s="119" t="str">
        <f>IF(Data!$B256:C$1008&lt;&gt;"",Data!C256,"")</f>
        <v/>
      </c>
      <c r="D256" s="120" t="str">
        <f t="shared" si="20"/>
        <v/>
      </c>
      <c r="E256" s="116" t="str">
        <f t="shared" si="21"/>
        <v/>
      </c>
      <c r="F256" s="116" t="str">
        <f t="shared" si="19"/>
        <v/>
      </c>
      <c r="G256" s="116" t="str">
        <f t="shared" si="22"/>
        <v/>
      </c>
      <c r="H256" s="121" t="str">
        <f t="shared" si="23"/>
        <v/>
      </c>
    </row>
    <row r="257" spans="1:8" ht="16.5">
      <c r="A257" s="66">
        <v>249</v>
      </c>
      <c r="B257" s="119" t="str">
        <f>IF(Data!B257:$B$1008&lt;&gt;"",Data!B257,"")</f>
        <v/>
      </c>
      <c r="C257" s="119" t="str">
        <f>IF(Data!$B257:C$1008&lt;&gt;"",Data!C257,"")</f>
        <v/>
      </c>
      <c r="D257" s="120" t="str">
        <f t="shared" si="20"/>
        <v/>
      </c>
      <c r="E257" s="116" t="str">
        <f t="shared" si="21"/>
        <v/>
      </c>
      <c r="F257" s="116" t="str">
        <f t="shared" si="19"/>
        <v/>
      </c>
      <c r="G257" s="116" t="str">
        <f t="shared" si="22"/>
        <v/>
      </c>
      <c r="H257" s="121" t="str">
        <f t="shared" si="23"/>
        <v/>
      </c>
    </row>
    <row r="258" spans="1:8" ht="16.5">
      <c r="A258" s="66">
        <v>250</v>
      </c>
      <c r="B258" s="119" t="str">
        <f>IF(Data!B258:$B$1008&lt;&gt;"",Data!B258,"")</f>
        <v/>
      </c>
      <c r="C258" s="119" t="str">
        <f>IF(Data!$B258:C$1008&lt;&gt;"",Data!C258,"")</f>
        <v/>
      </c>
      <c r="D258" s="120" t="str">
        <f t="shared" si="20"/>
        <v/>
      </c>
      <c r="E258" s="116" t="str">
        <f t="shared" si="21"/>
        <v/>
      </c>
      <c r="F258" s="116" t="str">
        <f t="shared" si="19"/>
        <v/>
      </c>
      <c r="G258" s="116" t="str">
        <f t="shared" si="22"/>
        <v/>
      </c>
      <c r="H258" s="121" t="str">
        <f t="shared" si="23"/>
        <v/>
      </c>
    </row>
    <row r="259" spans="1:8" ht="16.5">
      <c r="A259" s="66">
        <v>251</v>
      </c>
      <c r="B259" s="119" t="str">
        <f>IF(Data!B259:$B$1008&lt;&gt;"",Data!B259,"")</f>
        <v/>
      </c>
      <c r="C259" s="119" t="str">
        <f>IF(Data!$B259:C$1008&lt;&gt;"",Data!C259,"")</f>
        <v/>
      </c>
      <c r="D259" s="120" t="str">
        <f t="shared" si="20"/>
        <v/>
      </c>
      <c r="E259" s="116" t="str">
        <f t="shared" si="21"/>
        <v/>
      </c>
      <c r="F259" s="116" t="str">
        <f t="shared" si="19"/>
        <v/>
      </c>
      <c r="G259" s="116" t="str">
        <f t="shared" si="22"/>
        <v/>
      </c>
      <c r="H259" s="121" t="str">
        <f t="shared" si="23"/>
        <v/>
      </c>
    </row>
    <row r="260" spans="1:8" ht="16.5">
      <c r="A260" s="66">
        <v>252</v>
      </c>
      <c r="B260" s="119" t="str">
        <f>IF(Data!B260:$B$1008&lt;&gt;"",Data!B260,"")</f>
        <v/>
      </c>
      <c r="C260" s="119" t="str">
        <f>IF(Data!$B260:C$1008&lt;&gt;"",Data!C260,"")</f>
        <v/>
      </c>
      <c r="D260" s="120" t="str">
        <f t="shared" si="20"/>
        <v/>
      </c>
      <c r="E260" s="116" t="str">
        <f t="shared" si="21"/>
        <v/>
      </c>
      <c r="F260" s="116" t="str">
        <f t="shared" si="19"/>
        <v/>
      </c>
      <c r="G260" s="116" t="str">
        <f t="shared" si="22"/>
        <v/>
      </c>
      <c r="H260" s="121" t="str">
        <f t="shared" si="23"/>
        <v/>
      </c>
    </row>
    <row r="261" spans="1:8" ht="16.5">
      <c r="A261" s="66">
        <v>253</v>
      </c>
      <c r="B261" s="119" t="str">
        <f>IF(Data!B261:$B$1008&lt;&gt;"",Data!B261,"")</f>
        <v/>
      </c>
      <c r="C261" s="119" t="str">
        <f>IF(Data!$B261:C$1008&lt;&gt;"",Data!C261,"")</f>
        <v/>
      </c>
      <c r="D261" s="120" t="str">
        <f t="shared" si="20"/>
        <v/>
      </c>
      <c r="E261" s="116" t="str">
        <f t="shared" si="21"/>
        <v/>
      </c>
      <c r="F261" s="116" t="str">
        <f t="shared" si="19"/>
        <v/>
      </c>
      <c r="G261" s="116" t="str">
        <f t="shared" si="22"/>
        <v/>
      </c>
      <c r="H261" s="121" t="str">
        <f t="shared" si="23"/>
        <v/>
      </c>
    </row>
    <row r="262" spans="1:8" ht="16.5">
      <c r="A262" s="66">
        <v>254</v>
      </c>
      <c r="B262" s="119" t="str">
        <f>IF(Data!B262:$B$1008&lt;&gt;"",Data!B262,"")</f>
        <v/>
      </c>
      <c r="C262" s="119" t="str">
        <f>IF(Data!$B262:C$1008&lt;&gt;"",Data!C262,"")</f>
        <v/>
      </c>
      <c r="D262" s="120" t="str">
        <f t="shared" si="20"/>
        <v/>
      </c>
      <c r="E262" s="116" t="str">
        <f t="shared" si="21"/>
        <v/>
      </c>
      <c r="F262" s="116" t="str">
        <f t="shared" si="19"/>
        <v/>
      </c>
      <c r="G262" s="116" t="str">
        <f t="shared" si="22"/>
        <v/>
      </c>
      <c r="H262" s="121" t="str">
        <f t="shared" si="23"/>
        <v/>
      </c>
    </row>
    <row r="263" spans="1:8" ht="16.5">
      <c r="A263" s="66">
        <v>255</v>
      </c>
      <c r="B263" s="119" t="str">
        <f>IF(Data!B263:$B$1008&lt;&gt;"",Data!B263,"")</f>
        <v/>
      </c>
      <c r="C263" s="119" t="str">
        <f>IF(Data!$B263:C$1008&lt;&gt;"",Data!C263,"")</f>
        <v/>
      </c>
      <c r="D263" s="120" t="str">
        <f t="shared" si="20"/>
        <v/>
      </c>
      <c r="E263" s="116" t="str">
        <f t="shared" si="21"/>
        <v/>
      </c>
      <c r="F263" s="116" t="str">
        <f t="shared" si="19"/>
        <v/>
      </c>
      <c r="G263" s="116" t="str">
        <f t="shared" si="22"/>
        <v/>
      </c>
      <c r="H263" s="121" t="str">
        <f t="shared" si="23"/>
        <v/>
      </c>
    </row>
    <row r="264" spans="1:8" ht="16.5">
      <c r="A264" s="66">
        <v>256</v>
      </c>
      <c r="B264" s="119" t="str">
        <f>IF(Data!B264:$B$1008&lt;&gt;"",Data!B264,"")</f>
        <v/>
      </c>
      <c r="C264" s="119" t="str">
        <f>IF(Data!$B264:C$1008&lt;&gt;"",Data!C264,"")</f>
        <v/>
      </c>
      <c r="D264" s="120" t="str">
        <f t="shared" si="20"/>
        <v/>
      </c>
      <c r="E264" s="116" t="str">
        <f t="shared" si="21"/>
        <v/>
      </c>
      <c r="F264" s="116" t="str">
        <f t="shared" si="19"/>
        <v/>
      </c>
      <c r="G264" s="116" t="str">
        <f t="shared" si="22"/>
        <v/>
      </c>
      <c r="H264" s="121" t="str">
        <f t="shared" si="23"/>
        <v/>
      </c>
    </row>
    <row r="265" spans="1:8" ht="16.5">
      <c r="A265" s="66">
        <v>257</v>
      </c>
      <c r="B265" s="119" t="str">
        <f>IF(Data!B265:$B$1008&lt;&gt;"",Data!B265,"")</f>
        <v/>
      </c>
      <c r="C265" s="119" t="str">
        <f>IF(Data!$B265:C$1008&lt;&gt;"",Data!C265,"")</f>
        <v/>
      </c>
      <c r="D265" s="120" t="str">
        <f t="shared" si="20"/>
        <v/>
      </c>
      <c r="E265" s="116" t="str">
        <f t="shared" si="21"/>
        <v/>
      </c>
      <c r="F265" s="116" t="str">
        <f t="shared" ref="F265:F328" si="24">IFERROR(_xlfn.RANK.AVG(E265,E:E,1),"")</f>
        <v/>
      </c>
      <c r="G265" s="116" t="str">
        <f t="shared" si="22"/>
        <v/>
      </c>
      <c r="H265" s="121" t="str">
        <f t="shared" si="23"/>
        <v/>
      </c>
    </row>
    <row r="266" spans="1:8" ht="16.5">
      <c r="A266" s="66">
        <v>258</v>
      </c>
      <c r="B266" s="119" t="str">
        <f>IF(Data!B266:$B$1008&lt;&gt;"",Data!B266,"")</f>
        <v/>
      </c>
      <c r="C266" s="119" t="str">
        <f>IF(Data!$B266:C$1008&lt;&gt;"",Data!C266,"")</f>
        <v/>
      </c>
      <c r="D266" s="120" t="str">
        <f t="shared" ref="D266:D329" si="25">IF(AND(B266&lt;&gt;"",C266&lt;&gt;""),IF((B266-C266)&lt;&gt;0,B266-C266,""),"")</f>
        <v/>
      </c>
      <c r="E266" s="116" t="str">
        <f t="shared" ref="E266:E329" si="26">IF(D266&lt;&gt;"",ABS(D266),"")</f>
        <v/>
      </c>
      <c r="F266" s="116" t="str">
        <f t="shared" si="24"/>
        <v/>
      </c>
      <c r="G266" s="116" t="str">
        <f t="shared" si="22"/>
        <v/>
      </c>
      <c r="H266" s="121" t="str">
        <f t="shared" si="23"/>
        <v/>
      </c>
    </row>
    <row r="267" spans="1:8" ht="16.5">
      <c r="A267" s="66">
        <v>259</v>
      </c>
      <c r="B267" s="119" t="str">
        <f>IF(Data!B267:$B$1008&lt;&gt;"",Data!B267,"")</f>
        <v/>
      </c>
      <c r="C267" s="119" t="str">
        <f>IF(Data!$B267:C$1008&lt;&gt;"",Data!C267,"")</f>
        <v/>
      </c>
      <c r="D267" s="120" t="str">
        <f t="shared" si="25"/>
        <v/>
      </c>
      <c r="E267" s="116" t="str">
        <f t="shared" si="26"/>
        <v/>
      </c>
      <c r="F267" s="116" t="str">
        <f t="shared" si="24"/>
        <v/>
      </c>
      <c r="G267" s="116" t="str">
        <f t="shared" si="22"/>
        <v/>
      </c>
      <c r="H267" s="121" t="str">
        <f t="shared" si="23"/>
        <v/>
      </c>
    </row>
    <row r="268" spans="1:8" ht="16.5">
      <c r="A268" s="66">
        <v>260</v>
      </c>
      <c r="B268" s="119" t="str">
        <f>IF(Data!B268:$B$1008&lt;&gt;"",Data!B268,"")</f>
        <v/>
      </c>
      <c r="C268" s="119" t="str">
        <f>IF(Data!$B268:C$1008&lt;&gt;"",Data!C268,"")</f>
        <v/>
      </c>
      <c r="D268" s="120" t="str">
        <f t="shared" si="25"/>
        <v/>
      </c>
      <c r="E268" s="116" t="str">
        <f t="shared" si="26"/>
        <v/>
      </c>
      <c r="F268" s="116" t="str">
        <f t="shared" si="24"/>
        <v/>
      </c>
      <c r="G268" s="116" t="str">
        <f t="shared" si="22"/>
        <v/>
      </c>
      <c r="H268" s="121" t="str">
        <f t="shared" si="23"/>
        <v/>
      </c>
    </row>
    <row r="269" spans="1:8" ht="16.5">
      <c r="A269" s="66">
        <v>261</v>
      </c>
      <c r="B269" s="119" t="str">
        <f>IF(Data!B269:$B$1008&lt;&gt;"",Data!B269,"")</f>
        <v/>
      </c>
      <c r="C269" s="119" t="str">
        <f>IF(Data!$B269:C$1008&lt;&gt;"",Data!C269,"")</f>
        <v/>
      </c>
      <c r="D269" s="120" t="str">
        <f t="shared" si="25"/>
        <v/>
      </c>
      <c r="E269" s="116" t="str">
        <f t="shared" si="26"/>
        <v/>
      </c>
      <c r="F269" s="116" t="str">
        <f t="shared" si="24"/>
        <v/>
      </c>
      <c r="G269" s="116" t="str">
        <f t="shared" si="22"/>
        <v/>
      </c>
      <c r="H269" s="121" t="str">
        <f t="shared" si="23"/>
        <v/>
      </c>
    </row>
    <row r="270" spans="1:8" ht="16.5">
      <c r="A270" s="66">
        <v>262</v>
      </c>
      <c r="B270" s="119" t="str">
        <f>IF(Data!B270:$B$1008&lt;&gt;"",Data!B270,"")</f>
        <v/>
      </c>
      <c r="C270" s="119" t="str">
        <f>IF(Data!$B270:C$1008&lt;&gt;"",Data!C270,"")</f>
        <v/>
      </c>
      <c r="D270" s="120" t="str">
        <f t="shared" si="25"/>
        <v/>
      </c>
      <c r="E270" s="116" t="str">
        <f t="shared" si="26"/>
        <v/>
      </c>
      <c r="F270" s="116" t="str">
        <f t="shared" si="24"/>
        <v/>
      </c>
      <c r="G270" s="116" t="str">
        <f t="shared" si="22"/>
        <v/>
      </c>
      <c r="H270" s="121" t="str">
        <f t="shared" si="23"/>
        <v/>
      </c>
    </row>
    <row r="271" spans="1:8" ht="16.5">
      <c r="A271" s="66">
        <v>263</v>
      </c>
      <c r="B271" s="119" t="str">
        <f>IF(Data!B271:$B$1008&lt;&gt;"",Data!B271,"")</f>
        <v/>
      </c>
      <c r="C271" s="119" t="str">
        <f>IF(Data!$B271:C$1008&lt;&gt;"",Data!C271,"")</f>
        <v/>
      </c>
      <c r="D271" s="120" t="str">
        <f t="shared" si="25"/>
        <v/>
      </c>
      <c r="E271" s="116" t="str">
        <f t="shared" si="26"/>
        <v/>
      </c>
      <c r="F271" s="116" t="str">
        <f t="shared" si="24"/>
        <v/>
      </c>
      <c r="G271" s="116" t="str">
        <f t="shared" si="22"/>
        <v/>
      </c>
      <c r="H271" s="121" t="str">
        <f t="shared" si="23"/>
        <v/>
      </c>
    </row>
    <row r="272" spans="1:8" ht="16.5">
      <c r="A272" s="66">
        <v>264</v>
      </c>
      <c r="B272" s="119" t="str">
        <f>IF(Data!B272:$B$1008&lt;&gt;"",Data!B272,"")</f>
        <v/>
      </c>
      <c r="C272" s="119" t="str">
        <f>IF(Data!$B272:C$1008&lt;&gt;"",Data!C272,"")</f>
        <v/>
      </c>
      <c r="D272" s="120" t="str">
        <f t="shared" si="25"/>
        <v/>
      </c>
      <c r="E272" s="116" t="str">
        <f t="shared" si="26"/>
        <v/>
      </c>
      <c r="F272" s="116" t="str">
        <f t="shared" si="24"/>
        <v/>
      </c>
      <c r="G272" s="116" t="str">
        <f t="shared" si="22"/>
        <v/>
      </c>
      <c r="H272" s="121" t="str">
        <f t="shared" si="23"/>
        <v/>
      </c>
    </row>
    <row r="273" spans="1:8" ht="16.5">
      <c r="A273" s="66">
        <v>265</v>
      </c>
      <c r="B273" s="119" t="str">
        <f>IF(Data!B273:$B$1008&lt;&gt;"",Data!B273,"")</f>
        <v/>
      </c>
      <c r="C273" s="119" t="str">
        <f>IF(Data!$B273:C$1008&lt;&gt;"",Data!C273,"")</f>
        <v/>
      </c>
      <c r="D273" s="120" t="str">
        <f t="shared" si="25"/>
        <v/>
      </c>
      <c r="E273" s="116" t="str">
        <f t="shared" si="26"/>
        <v/>
      </c>
      <c r="F273" s="116" t="str">
        <f t="shared" si="24"/>
        <v/>
      </c>
      <c r="G273" s="116" t="str">
        <f t="shared" si="22"/>
        <v/>
      </c>
      <c r="H273" s="121" t="str">
        <f t="shared" si="23"/>
        <v/>
      </c>
    </row>
    <row r="274" spans="1:8" ht="16.5">
      <c r="A274" s="66">
        <v>266</v>
      </c>
      <c r="B274" s="119" t="str">
        <f>IF(Data!B274:$B$1008&lt;&gt;"",Data!B274,"")</f>
        <v/>
      </c>
      <c r="C274" s="119" t="str">
        <f>IF(Data!$B274:C$1008&lt;&gt;"",Data!C274,"")</f>
        <v/>
      </c>
      <c r="D274" s="120" t="str">
        <f t="shared" si="25"/>
        <v/>
      </c>
      <c r="E274" s="116" t="str">
        <f t="shared" si="26"/>
        <v/>
      </c>
      <c r="F274" s="116" t="str">
        <f t="shared" si="24"/>
        <v/>
      </c>
      <c r="G274" s="116" t="str">
        <f t="shared" si="22"/>
        <v/>
      </c>
      <c r="H274" s="121" t="str">
        <f t="shared" si="23"/>
        <v/>
      </c>
    </row>
    <row r="275" spans="1:8" ht="16.5">
      <c r="A275" s="66">
        <v>267</v>
      </c>
      <c r="B275" s="119" t="str">
        <f>IF(Data!B275:$B$1008&lt;&gt;"",Data!B275,"")</f>
        <v/>
      </c>
      <c r="C275" s="119" t="str">
        <f>IF(Data!$B275:C$1008&lt;&gt;"",Data!C275,"")</f>
        <v/>
      </c>
      <c r="D275" s="120" t="str">
        <f t="shared" si="25"/>
        <v/>
      </c>
      <c r="E275" s="116" t="str">
        <f t="shared" si="26"/>
        <v/>
      </c>
      <c r="F275" s="116" t="str">
        <f t="shared" si="24"/>
        <v/>
      </c>
      <c r="G275" s="116" t="str">
        <f t="shared" si="22"/>
        <v/>
      </c>
      <c r="H275" s="121" t="str">
        <f t="shared" si="23"/>
        <v/>
      </c>
    </row>
    <row r="276" spans="1:8" ht="16.5">
      <c r="A276" s="66">
        <v>268</v>
      </c>
      <c r="B276" s="119" t="str">
        <f>IF(Data!B276:$B$1008&lt;&gt;"",Data!B276,"")</f>
        <v/>
      </c>
      <c r="C276" s="119" t="str">
        <f>IF(Data!$B276:C$1008&lt;&gt;"",Data!C276,"")</f>
        <v/>
      </c>
      <c r="D276" s="120" t="str">
        <f t="shared" si="25"/>
        <v/>
      </c>
      <c r="E276" s="116" t="str">
        <f t="shared" si="26"/>
        <v/>
      </c>
      <c r="F276" s="116" t="str">
        <f t="shared" si="24"/>
        <v/>
      </c>
      <c r="G276" s="116" t="str">
        <f t="shared" si="22"/>
        <v/>
      </c>
      <c r="H276" s="121" t="str">
        <f t="shared" si="23"/>
        <v/>
      </c>
    </row>
    <row r="277" spans="1:8" ht="16.5">
      <c r="A277" s="66">
        <v>269</v>
      </c>
      <c r="B277" s="119" t="str">
        <f>IF(Data!B277:$B$1008&lt;&gt;"",Data!B277,"")</f>
        <v/>
      </c>
      <c r="C277" s="119" t="str">
        <f>IF(Data!$B277:C$1008&lt;&gt;"",Data!C277,"")</f>
        <v/>
      </c>
      <c r="D277" s="120" t="str">
        <f t="shared" si="25"/>
        <v/>
      </c>
      <c r="E277" s="116" t="str">
        <f t="shared" si="26"/>
        <v/>
      </c>
      <c r="F277" s="116" t="str">
        <f t="shared" si="24"/>
        <v/>
      </c>
      <c r="G277" s="116" t="str">
        <f t="shared" si="22"/>
        <v/>
      </c>
      <c r="H277" s="121" t="str">
        <f t="shared" si="23"/>
        <v/>
      </c>
    </row>
    <row r="278" spans="1:8" ht="16.5">
      <c r="A278" s="66">
        <v>270</v>
      </c>
      <c r="B278" s="119" t="str">
        <f>IF(Data!B278:$B$1008&lt;&gt;"",Data!B278,"")</f>
        <v/>
      </c>
      <c r="C278" s="119" t="str">
        <f>IF(Data!$B278:C$1008&lt;&gt;"",Data!C278,"")</f>
        <v/>
      </c>
      <c r="D278" s="120" t="str">
        <f t="shared" si="25"/>
        <v/>
      </c>
      <c r="E278" s="116" t="str">
        <f t="shared" si="26"/>
        <v/>
      </c>
      <c r="F278" s="116" t="str">
        <f t="shared" si="24"/>
        <v/>
      </c>
      <c r="G278" s="116" t="str">
        <f t="shared" ref="G278:G341" si="27">IF(D278&lt;0,F278,"")</f>
        <v/>
      </c>
      <c r="H278" s="121" t="str">
        <f t="shared" ref="H278:H341" si="28">IF(D278&gt;0,F278,"")</f>
        <v/>
      </c>
    </row>
    <row r="279" spans="1:8" ht="16.5">
      <c r="A279" s="66">
        <v>271</v>
      </c>
      <c r="B279" s="119" t="str">
        <f>IF(Data!B279:$B$1008&lt;&gt;"",Data!B279,"")</f>
        <v/>
      </c>
      <c r="C279" s="119" t="str">
        <f>IF(Data!$B279:C$1008&lt;&gt;"",Data!C279,"")</f>
        <v/>
      </c>
      <c r="D279" s="120" t="str">
        <f t="shared" si="25"/>
        <v/>
      </c>
      <c r="E279" s="116" t="str">
        <f t="shared" si="26"/>
        <v/>
      </c>
      <c r="F279" s="116" t="str">
        <f t="shared" si="24"/>
        <v/>
      </c>
      <c r="G279" s="116" t="str">
        <f t="shared" si="27"/>
        <v/>
      </c>
      <c r="H279" s="121" t="str">
        <f t="shared" si="28"/>
        <v/>
      </c>
    </row>
    <row r="280" spans="1:8" ht="16.5">
      <c r="A280" s="66">
        <v>272</v>
      </c>
      <c r="B280" s="119" t="str">
        <f>IF(Data!B280:$B$1008&lt;&gt;"",Data!B280,"")</f>
        <v/>
      </c>
      <c r="C280" s="119" t="str">
        <f>IF(Data!$B280:C$1008&lt;&gt;"",Data!C280,"")</f>
        <v/>
      </c>
      <c r="D280" s="120" t="str">
        <f t="shared" si="25"/>
        <v/>
      </c>
      <c r="E280" s="116" t="str">
        <f t="shared" si="26"/>
        <v/>
      </c>
      <c r="F280" s="116" t="str">
        <f t="shared" si="24"/>
        <v/>
      </c>
      <c r="G280" s="116" t="str">
        <f t="shared" si="27"/>
        <v/>
      </c>
      <c r="H280" s="121" t="str">
        <f t="shared" si="28"/>
        <v/>
      </c>
    </row>
    <row r="281" spans="1:8" ht="16.5">
      <c r="A281" s="66">
        <v>273</v>
      </c>
      <c r="B281" s="119" t="str">
        <f>IF(Data!B281:$B$1008&lt;&gt;"",Data!B281,"")</f>
        <v/>
      </c>
      <c r="C281" s="119" t="str">
        <f>IF(Data!$B281:C$1008&lt;&gt;"",Data!C281,"")</f>
        <v/>
      </c>
      <c r="D281" s="120" t="str">
        <f t="shared" si="25"/>
        <v/>
      </c>
      <c r="E281" s="116" t="str">
        <f t="shared" si="26"/>
        <v/>
      </c>
      <c r="F281" s="116" t="str">
        <f t="shared" si="24"/>
        <v/>
      </c>
      <c r="G281" s="116" t="str">
        <f t="shared" si="27"/>
        <v/>
      </c>
      <c r="H281" s="121" t="str">
        <f t="shared" si="28"/>
        <v/>
      </c>
    </row>
    <row r="282" spans="1:8" ht="16.5">
      <c r="A282" s="66">
        <v>274</v>
      </c>
      <c r="B282" s="119" t="str">
        <f>IF(Data!B282:$B$1008&lt;&gt;"",Data!B282,"")</f>
        <v/>
      </c>
      <c r="C282" s="119" t="str">
        <f>IF(Data!$B282:C$1008&lt;&gt;"",Data!C282,"")</f>
        <v/>
      </c>
      <c r="D282" s="120" t="str">
        <f t="shared" si="25"/>
        <v/>
      </c>
      <c r="E282" s="116" t="str">
        <f t="shared" si="26"/>
        <v/>
      </c>
      <c r="F282" s="116" t="str">
        <f t="shared" si="24"/>
        <v/>
      </c>
      <c r="G282" s="116" t="str">
        <f t="shared" si="27"/>
        <v/>
      </c>
      <c r="H282" s="121" t="str">
        <f t="shared" si="28"/>
        <v/>
      </c>
    </row>
    <row r="283" spans="1:8" ht="16.5">
      <c r="A283" s="66">
        <v>275</v>
      </c>
      <c r="B283" s="119" t="str">
        <f>IF(Data!B283:$B$1008&lt;&gt;"",Data!B283,"")</f>
        <v/>
      </c>
      <c r="C283" s="119" t="str">
        <f>IF(Data!$B283:C$1008&lt;&gt;"",Data!C283,"")</f>
        <v/>
      </c>
      <c r="D283" s="120" t="str">
        <f t="shared" si="25"/>
        <v/>
      </c>
      <c r="E283" s="116" t="str">
        <f t="shared" si="26"/>
        <v/>
      </c>
      <c r="F283" s="116" t="str">
        <f t="shared" si="24"/>
        <v/>
      </c>
      <c r="G283" s="116" t="str">
        <f t="shared" si="27"/>
        <v/>
      </c>
      <c r="H283" s="121" t="str">
        <f t="shared" si="28"/>
        <v/>
      </c>
    </row>
    <row r="284" spans="1:8" ht="16.5">
      <c r="A284" s="66">
        <v>276</v>
      </c>
      <c r="B284" s="119" t="str">
        <f>IF(Data!B284:$B$1008&lt;&gt;"",Data!B284,"")</f>
        <v/>
      </c>
      <c r="C284" s="119" t="str">
        <f>IF(Data!$B284:C$1008&lt;&gt;"",Data!C284,"")</f>
        <v/>
      </c>
      <c r="D284" s="120" t="str">
        <f t="shared" si="25"/>
        <v/>
      </c>
      <c r="E284" s="116" t="str">
        <f t="shared" si="26"/>
        <v/>
      </c>
      <c r="F284" s="116" t="str">
        <f t="shared" si="24"/>
        <v/>
      </c>
      <c r="G284" s="116" t="str">
        <f t="shared" si="27"/>
        <v/>
      </c>
      <c r="H284" s="121" t="str">
        <f t="shared" si="28"/>
        <v/>
      </c>
    </row>
    <row r="285" spans="1:8" ht="16.5">
      <c r="A285" s="66">
        <v>277</v>
      </c>
      <c r="B285" s="119" t="str">
        <f>IF(Data!B285:$B$1008&lt;&gt;"",Data!B285,"")</f>
        <v/>
      </c>
      <c r="C285" s="119" t="str">
        <f>IF(Data!$B285:C$1008&lt;&gt;"",Data!C285,"")</f>
        <v/>
      </c>
      <c r="D285" s="120" t="str">
        <f t="shared" si="25"/>
        <v/>
      </c>
      <c r="E285" s="116" t="str">
        <f t="shared" si="26"/>
        <v/>
      </c>
      <c r="F285" s="116" t="str">
        <f t="shared" si="24"/>
        <v/>
      </c>
      <c r="G285" s="116" t="str">
        <f t="shared" si="27"/>
        <v/>
      </c>
      <c r="H285" s="121" t="str">
        <f t="shared" si="28"/>
        <v/>
      </c>
    </row>
    <row r="286" spans="1:8" ht="16.5">
      <c r="A286" s="66">
        <v>278</v>
      </c>
      <c r="B286" s="119" t="str">
        <f>IF(Data!B286:$B$1008&lt;&gt;"",Data!B286,"")</f>
        <v/>
      </c>
      <c r="C286" s="119" t="str">
        <f>IF(Data!$B286:C$1008&lt;&gt;"",Data!C286,"")</f>
        <v/>
      </c>
      <c r="D286" s="120" t="str">
        <f t="shared" si="25"/>
        <v/>
      </c>
      <c r="E286" s="116" t="str">
        <f t="shared" si="26"/>
        <v/>
      </c>
      <c r="F286" s="116" t="str">
        <f t="shared" si="24"/>
        <v/>
      </c>
      <c r="G286" s="116" t="str">
        <f t="shared" si="27"/>
        <v/>
      </c>
      <c r="H286" s="121" t="str">
        <f t="shared" si="28"/>
        <v/>
      </c>
    </row>
    <row r="287" spans="1:8" ht="16.5">
      <c r="A287" s="66">
        <v>279</v>
      </c>
      <c r="B287" s="119" t="str">
        <f>IF(Data!B287:$B$1008&lt;&gt;"",Data!B287,"")</f>
        <v/>
      </c>
      <c r="C287" s="119" t="str">
        <f>IF(Data!$B287:C$1008&lt;&gt;"",Data!C287,"")</f>
        <v/>
      </c>
      <c r="D287" s="120" t="str">
        <f t="shared" si="25"/>
        <v/>
      </c>
      <c r="E287" s="116" t="str">
        <f t="shared" si="26"/>
        <v/>
      </c>
      <c r="F287" s="116" t="str">
        <f t="shared" si="24"/>
        <v/>
      </c>
      <c r="G287" s="116" t="str">
        <f t="shared" si="27"/>
        <v/>
      </c>
      <c r="H287" s="121" t="str">
        <f t="shared" si="28"/>
        <v/>
      </c>
    </row>
    <row r="288" spans="1:8" ht="16.5">
      <c r="A288" s="66">
        <v>280</v>
      </c>
      <c r="B288" s="119" t="str">
        <f>IF(Data!B288:$B$1008&lt;&gt;"",Data!B288,"")</f>
        <v/>
      </c>
      <c r="C288" s="119" t="str">
        <f>IF(Data!$B288:C$1008&lt;&gt;"",Data!C288,"")</f>
        <v/>
      </c>
      <c r="D288" s="120" t="str">
        <f t="shared" si="25"/>
        <v/>
      </c>
      <c r="E288" s="116" t="str">
        <f t="shared" si="26"/>
        <v/>
      </c>
      <c r="F288" s="116" t="str">
        <f t="shared" si="24"/>
        <v/>
      </c>
      <c r="G288" s="116" t="str">
        <f t="shared" si="27"/>
        <v/>
      </c>
      <c r="H288" s="121" t="str">
        <f t="shared" si="28"/>
        <v/>
      </c>
    </row>
    <row r="289" spans="1:8" ht="16.5">
      <c r="A289" s="66">
        <v>281</v>
      </c>
      <c r="B289" s="119" t="str">
        <f>IF(Data!B289:$B$1008&lt;&gt;"",Data!B289,"")</f>
        <v/>
      </c>
      <c r="C289" s="119" t="str">
        <f>IF(Data!$B289:C$1008&lt;&gt;"",Data!C289,"")</f>
        <v/>
      </c>
      <c r="D289" s="120" t="str">
        <f t="shared" si="25"/>
        <v/>
      </c>
      <c r="E289" s="116" t="str">
        <f t="shared" si="26"/>
        <v/>
      </c>
      <c r="F289" s="116" t="str">
        <f t="shared" si="24"/>
        <v/>
      </c>
      <c r="G289" s="116" t="str">
        <f t="shared" si="27"/>
        <v/>
      </c>
      <c r="H289" s="121" t="str">
        <f t="shared" si="28"/>
        <v/>
      </c>
    </row>
    <row r="290" spans="1:8" ht="16.5">
      <c r="A290" s="66">
        <v>282</v>
      </c>
      <c r="B290" s="119" t="str">
        <f>IF(Data!B290:$B$1008&lt;&gt;"",Data!B290,"")</f>
        <v/>
      </c>
      <c r="C290" s="119" t="str">
        <f>IF(Data!$B290:C$1008&lt;&gt;"",Data!C290,"")</f>
        <v/>
      </c>
      <c r="D290" s="120" t="str">
        <f t="shared" si="25"/>
        <v/>
      </c>
      <c r="E290" s="116" t="str">
        <f t="shared" si="26"/>
        <v/>
      </c>
      <c r="F290" s="116" t="str">
        <f t="shared" si="24"/>
        <v/>
      </c>
      <c r="G290" s="116" t="str">
        <f t="shared" si="27"/>
        <v/>
      </c>
      <c r="H290" s="121" t="str">
        <f t="shared" si="28"/>
        <v/>
      </c>
    </row>
    <row r="291" spans="1:8" ht="16.5">
      <c r="A291" s="66">
        <v>283</v>
      </c>
      <c r="B291" s="119" t="str">
        <f>IF(Data!B291:$B$1008&lt;&gt;"",Data!B291,"")</f>
        <v/>
      </c>
      <c r="C291" s="119" t="str">
        <f>IF(Data!$B291:C$1008&lt;&gt;"",Data!C291,"")</f>
        <v/>
      </c>
      <c r="D291" s="120" t="str">
        <f t="shared" si="25"/>
        <v/>
      </c>
      <c r="E291" s="116" t="str">
        <f t="shared" si="26"/>
        <v/>
      </c>
      <c r="F291" s="116" t="str">
        <f t="shared" si="24"/>
        <v/>
      </c>
      <c r="G291" s="116" t="str">
        <f t="shared" si="27"/>
        <v/>
      </c>
      <c r="H291" s="121" t="str">
        <f t="shared" si="28"/>
        <v/>
      </c>
    </row>
    <row r="292" spans="1:8" ht="16.5">
      <c r="A292" s="66">
        <v>284</v>
      </c>
      <c r="B292" s="119" t="str">
        <f>IF(Data!B292:$B$1008&lt;&gt;"",Data!B292,"")</f>
        <v/>
      </c>
      <c r="C292" s="119" t="str">
        <f>IF(Data!$B292:C$1008&lt;&gt;"",Data!C292,"")</f>
        <v/>
      </c>
      <c r="D292" s="120" t="str">
        <f t="shared" si="25"/>
        <v/>
      </c>
      <c r="E292" s="116" t="str">
        <f t="shared" si="26"/>
        <v/>
      </c>
      <c r="F292" s="116" t="str">
        <f t="shared" si="24"/>
        <v/>
      </c>
      <c r="G292" s="116" t="str">
        <f t="shared" si="27"/>
        <v/>
      </c>
      <c r="H292" s="121" t="str">
        <f t="shared" si="28"/>
        <v/>
      </c>
    </row>
    <row r="293" spans="1:8" ht="16.5">
      <c r="A293" s="66">
        <v>285</v>
      </c>
      <c r="B293" s="119" t="str">
        <f>IF(Data!B293:$B$1008&lt;&gt;"",Data!B293,"")</f>
        <v/>
      </c>
      <c r="C293" s="119" t="str">
        <f>IF(Data!$B293:C$1008&lt;&gt;"",Data!C293,"")</f>
        <v/>
      </c>
      <c r="D293" s="120" t="str">
        <f t="shared" si="25"/>
        <v/>
      </c>
      <c r="E293" s="116" t="str">
        <f t="shared" si="26"/>
        <v/>
      </c>
      <c r="F293" s="116" t="str">
        <f t="shared" si="24"/>
        <v/>
      </c>
      <c r="G293" s="116" t="str">
        <f t="shared" si="27"/>
        <v/>
      </c>
      <c r="H293" s="121" t="str">
        <f t="shared" si="28"/>
        <v/>
      </c>
    </row>
    <row r="294" spans="1:8" ht="16.5">
      <c r="A294" s="66">
        <v>286</v>
      </c>
      <c r="B294" s="119" t="str">
        <f>IF(Data!B294:$B$1008&lt;&gt;"",Data!B294,"")</f>
        <v/>
      </c>
      <c r="C294" s="119" t="str">
        <f>IF(Data!$B294:C$1008&lt;&gt;"",Data!C294,"")</f>
        <v/>
      </c>
      <c r="D294" s="120" t="str">
        <f t="shared" si="25"/>
        <v/>
      </c>
      <c r="E294" s="116" t="str">
        <f t="shared" si="26"/>
        <v/>
      </c>
      <c r="F294" s="116" t="str">
        <f t="shared" si="24"/>
        <v/>
      </c>
      <c r="G294" s="116" t="str">
        <f t="shared" si="27"/>
        <v/>
      </c>
      <c r="H294" s="121" t="str">
        <f t="shared" si="28"/>
        <v/>
      </c>
    </row>
    <row r="295" spans="1:8" ht="16.5">
      <c r="A295" s="66">
        <v>287</v>
      </c>
      <c r="B295" s="119" t="str">
        <f>IF(Data!B295:$B$1008&lt;&gt;"",Data!B295,"")</f>
        <v/>
      </c>
      <c r="C295" s="119" t="str">
        <f>IF(Data!$B295:C$1008&lt;&gt;"",Data!C295,"")</f>
        <v/>
      </c>
      <c r="D295" s="120" t="str">
        <f t="shared" si="25"/>
        <v/>
      </c>
      <c r="E295" s="116" t="str">
        <f t="shared" si="26"/>
        <v/>
      </c>
      <c r="F295" s="116" t="str">
        <f t="shared" si="24"/>
        <v/>
      </c>
      <c r="G295" s="116" t="str">
        <f t="shared" si="27"/>
        <v/>
      </c>
      <c r="H295" s="121" t="str">
        <f t="shared" si="28"/>
        <v/>
      </c>
    </row>
    <row r="296" spans="1:8" ht="16.5">
      <c r="A296" s="66">
        <v>288</v>
      </c>
      <c r="B296" s="119" t="str">
        <f>IF(Data!B296:$B$1008&lt;&gt;"",Data!B296,"")</f>
        <v/>
      </c>
      <c r="C296" s="119" t="str">
        <f>IF(Data!$B296:C$1008&lt;&gt;"",Data!C296,"")</f>
        <v/>
      </c>
      <c r="D296" s="120" t="str">
        <f t="shared" si="25"/>
        <v/>
      </c>
      <c r="E296" s="116" t="str">
        <f t="shared" si="26"/>
        <v/>
      </c>
      <c r="F296" s="116" t="str">
        <f t="shared" si="24"/>
        <v/>
      </c>
      <c r="G296" s="116" t="str">
        <f t="shared" si="27"/>
        <v/>
      </c>
      <c r="H296" s="121" t="str">
        <f t="shared" si="28"/>
        <v/>
      </c>
    </row>
    <row r="297" spans="1:8" ht="16.5">
      <c r="A297" s="66">
        <v>289</v>
      </c>
      <c r="B297" s="119" t="str">
        <f>IF(Data!B297:$B$1008&lt;&gt;"",Data!B297,"")</f>
        <v/>
      </c>
      <c r="C297" s="119" t="str">
        <f>IF(Data!$B297:C$1008&lt;&gt;"",Data!C297,"")</f>
        <v/>
      </c>
      <c r="D297" s="120" t="str">
        <f t="shared" si="25"/>
        <v/>
      </c>
      <c r="E297" s="116" t="str">
        <f t="shared" si="26"/>
        <v/>
      </c>
      <c r="F297" s="116" t="str">
        <f t="shared" si="24"/>
        <v/>
      </c>
      <c r="G297" s="116" t="str">
        <f t="shared" si="27"/>
        <v/>
      </c>
      <c r="H297" s="121" t="str">
        <f t="shared" si="28"/>
        <v/>
      </c>
    </row>
    <row r="298" spans="1:8" ht="16.5">
      <c r="A298" s="66">
        <v>290</v>
      </c>
      <c r="B298" s="119" t="str">
        <f>IF(Data!B298:$B$1008&lt;&gt;"",Data!B298,"")</f>
        <v/>
      </c>
      <c r="C298" s="119" t="str">
        <f>IF(Data!$B298:C$1008&lt;&gt;"",Data!C298,"")</f>
        <v/>
      </c>
      <c r="D298" s="120" t="str">
        <f t="shared" si="25"/>
        <v/>
      </c>
      <c r="E298" s="116" t="str">
        <f t="shared" si="26"/>
        <v/>
      </c>
      <c r="F298" s="116" t="str">
        <f t="shared" si="24"/>
        <v/>
      </c>
      <c r="G298" s="116" t="str">
        <f t="shared" si="27"/>
        <v/>
      </c>
      <c r="H298" s="121" t="str">
        <f t="shared" si="28"/>
        <v/>
      </c>
    </row>
    <row r="299" spans="1:8" ht="16.5">
      <c r="A299" s="66">
        <v>291</v>
      </c>
      <c r="B299" s="119" t="str">
        <f>IF(Data!B299:$B$1008&lt;&gt;"",Data!B299,"")</f>
        <v/>
      </c>
      <c r="C299" s="119" t="str">
        <f>IF(Data!$B299:C$1008&lt;&gt;"",Data!C299,"")</f>
        <v/>
      </c>
      <c r="D299" s="120" t="str">
        <f t="shared" si="25"/>
        <v/>
      </c>
      <c r="E299" s="116" t="str">
        <f t="shared" si="26"/>
        <v/>
      </c>
      <c r="F299" s="116" t="str">
        <f t="shared" si="24"/>
        <v/>
      </c>
      <c r="G299" s="116" t="str">
        <f t="shared" si="27"/>
        <v/>
      </c>
      <c r="H299" s="121" t="str">
        <f t="shared" si="28"/>
        <v/>
      </c>
    </row>
    <row r="300" spans="1:8" ht="16.5">
      <c r="A300" s="66">
        <v>292</v>
      </c>
      <c r="B300" s="119" t="str">
        <f>IF(Data!B300:$B$1008&lt;&gt;"",Data!B300,"")</f>
        <v/>
      </c>
      <c r="C300" s="119" t="str">
        <f>IF(Data!$B300:C$1008&lt;&gt;"",Data!C300,"")</f>
        <v/>
      </c>
      <c r="D300" s="120" t="str">
        <f t="shared" si="25"/>
        <v/>
      </c>
      <c r="E300" s="116" t="str">
        <f t="shared" si="26"/>
        <v/>
      </c>
      <c r="F300" s="116" t="str">
        <f t="shared" si="24"/>
        <v/>
      </c>
      <c r="G300" s="116" t="str">
        <f t="shared" si="27"/>
        <v/>
      </c>
      <c r="H300" s="121" t="str">
        <f t="shared" si="28"/>
        <v/>
      </c>
    </row>
    <row r="301" spans="1:8" ht="16.5">
      <c r="A301" s="66">
        <v>293</v>
      </c>
      <c r="B301" s="119" t="str">
        <f>IF(Data!B301:$B$1008&lt;&gt;"",Data!B301,"")</f>
        <v/>
      </c>
      <c r="C301" s="119" t="str">
        <f>IF(Data!$B301:C$1008&lt;&gt;"",Data!C301,"")</f>
        <v/>
      </c>
      <c r="D301" s="120" t="str">
        <f t="shared" si="25"/>
        <v/>
      </c>
      <c r="E301" s="116" t="str">
        <f t="shared" si="26"/>
        <v/>
      </c>
      <c r="F301" s="116" t="str">
        <f t="shared" si="24"/>
        <v/>
      </c>
      <c r="G301" s="116" t="str">
        <f t="shared" si="27"/>
        <v/>
      </c>
      <c r="H301" s="121" t="str">
        <f t="shared" si="28"/>
        <v/>
      </c>
    </row>
    <row r="302" spans="1:8" ht="16.5">
      <c r="A302" s="66">
        <v>294</v>
      </c>
      <c r="B302" s="119" t="str">
        <f>IF(Data!B302:$B$1008&lt;&gt;"",Data!B302,"")</f>
        <v/>
      </c>
      <c r="C302" s="119" t="str">
        <f>IF(Data!$B302:C$1008&lt;&gt;"",Data!C302,"")</f>
        <v/>
      </c>
      <c r="D302" s="120" t="str">
        <f t="shared" si="25"/>
        <v/>
      </c>
      <c r="E302" s="116" t="str">
        <f t="shared" si="26"/>
        <v/>
      </c>
      <c r="F302" s="116" t="str">
        <f t="shared" si="24"/>
        <v/>
      </c>
      <c r="G302" s="116" t="str">
        <f t="shared" si="27"/>
        <v/>
      </c>
      <c r="H302" s="121" t="str">
        <f t="shared" si="28"/>
        <v/>
      </c>
    </row>
    <row r="303" spans="1:8" ht="16.5">
      <c r="A303" s="66">
        <v>295</v>
      </c>
      <c r="B303" s="119" t="str">
        <f>IF(Data!B303:$B$1008&lt;&gt;"",Data!B303,"")</f>
        <v/>
      </c>
      <c r="C303" s="119" t="str">
        <f>IF(Data!$B303:C$1008&lt;&gt;"",Data!C303,"")</f>
        <v/>
      </c>
      <c r="D303" s="120" t="str">
        <f t="shared" si="25"/>
        <v/>
      </c>
      <c r="E303" s="116" t="str">
        <f t="shared" si="26"/>
        <v/>
      </c>
      <c r="F303" s="116" t="str">
        <f t="shared" si="24"/>
        <v/>
      </c>
      <c r="G303" s="116" t="str">
        <f t="shared" si="27"/>
        <v/>
      </c>
      <c r="H303" s="121" t="str">
        <f t="shared" si="28"/>
        <v/>
      </c>
    </row>
    <row r="304" spans="1:8" ht="16.5">
      <c r="A304" s="66">
        <v>296</v>
      </c>
      <c r="B304" s="119" t="str">
        <f>IF(Data!B304:$B$1008&lt;&gt;"",Data!B304,"")</f>
        <v/>
      </c>
      <c r="C304" s="119" t="str">
        <f>IF(Data!$B304:C$1008&lt;&gt;"",Data!C304,"")</f>
        <v/>
      </c>
      <c r="D304" s="120" t="str">
        <f t="shared" si="25"/>
        <v/>
      </c>
      <c r="E304" s="116" t="str">
        <f t="shared" si="26"/>
        <v/>
      </c>
      <c r="F304" s="116" t="str">
        <f t="shared" si="24"/>
        <v/>
      </c>
      <c r="G304" s="116" t="str">
        <f t="shared" si="27"/>
        <v/>
      </c>
      <c r="H304" s="121" t="str">
        <f t="shared" si="28"/>
        <v/>
      </c>
    </row>
    <row r="305" spans="1:8" ht="16.5">
      <c r="A305" s="66">
        <v>297</v>
      </c>
      <c r="B305" s="119" t="str">
        <f>IF(Data!B305:$B$1008&lt;&gt;"",Data!B305,"")</f>
        <v/>
      </c>
      <c r="C305" s="119" t="str">
        <f>IF(Data!$B305:C$1008&lt;&gt;"",Data!C305,"")</f>
        <v/>
      </c>
      <c r="D305" s="120" t="str">
        <f t="shared" si="25"/>
        <v/>
      </c>
      <c r="E305" s="116" t="str">
        <f t="shared" si="26"/>
        <v/>
      </c>
      <c r="F305" s="116" t="str">
        <f t="shared" si="24"/>
        <v/>
      </c>
      <c r="G305" s="116" t="str">
        <f t="shared" si="27"/>
        <v/>
      </c>
      <c r="H305" s="121" t="str">
        <f t="shared" si="28"/>
        <v/>
      </c>
    </row>
    <row r="306" spans="1:8" ht="16.5">
      <c r="A306" s="66">
        <v>298</v>
      </c>
      <c r="B306" s="119" t="str">
        <f>IF(Data!B306:$B$1008&lt;&gt;"",Data!B306,"")</f>
        <v/>
      </c>
      <c r="C306" s="119" t="str">
        <f>IF(Data!$B306:C$1008&lt;&gt;"",Data!C306,"")</f>
        <v/>
      </c>
      <c r="D306" s="120" t="str">
        <f t="shared" si="25"/>
        <v/>
      </c>
      <c r="E306" s="116" t="str">
        <f t="shared" si="26"/>
        <v/>
      </c>
      <c r="F306" s="116" t="str">
        <f t="shared" si="24"/>
        <v/>
      </c>
      <c r="G306" s="116" t="str">
        <f t="shared" si="27"/>
        <v/>
      </c>
      <c r="H306" s="121" t="str">
        <f t="shared" si="28"/>
        <v/>
      </c>
    </row>
    <row r="307" spans="1:8" ht="16.5">
      <c r="A307" s="66">
        <v>299</v>
      </c>
      <c r="B307" s="119" t="str">
        <f>IF(Data!B307:$B$1008&lt;&gt;"",Data!B307,"")</f>
        <v/>
      </c>
      <c r="C307" s="119" t="str">
        <f>IF(Data!$B307:C$1008&lt;&gt;"",Data!C307,"")</f>
        <v/>
      </c>
      <c r="D307" s="120" t="str">
        <f t="shared" si="25"/>
        <v/>
      </c>
      <c r="E307" s="116" t="str">
        <f t="shared" si="26"/>
        <v/>
      </c>
      <c r="F307" s="116" t="str">
        <f t="shared" si="24"/>
        <v/>
      </c>
      <c r="G307" s="116" t="str">
        <f t="shared" si="27"/>
        <v/>
      </c>
      <c r="H307" s="121" t="str">
        <f t="shared" si="28"/>
        <v/>
      </c>
    </row>
    <row r="308" spans="1:8" ht="16.5">
      <c r="A308" s="66">
        <v>300</v>
      </c>
      <c r="B308" s="119" t="str">
        <f>IF(Data!B308:$B$1008&lt;&gt;"",Data!B308,"")</f>
        <v/>
      </c>
      <c r="C308" s="119" t="str">
        <f>IF(Data!$B308:C$1008&lt;&gt;"",Data!C308,"")</f>
        <v/>
      </c>
      <c r="D308" s="120" t="str">
        <f t="shared" si="25"/>
        <v/>
      </c>
      <c r="E308" s="116" t="str">
        <f t="shared" si="26"/>
        <v/>
      </c>
      <c r="F308" s="116" t="str">
        <f t="shared" si="24"/>
        <v/>
      </c>
      <c r="G308" s="116" t="str">
        <f t="shared" si="27"/>
        <v/>
      </c>
      <c r="H308" s="121" t="str">
        <f t="shared" si="28"/>
        <v/>
      </c>
    </row>
    <row r="309" spans="1:8" ht="16.5">
      <c r="A309" s="66">
        <v>301</v>
      </c>
      <c r="B309" s="119" t="str">
        <f>IF(Data!B309:$B$1008&lt;&gt;"",Data!B309,"")</f>
        <v/>
      </c>
      <c r="C309" s="119" t="str">
        <f>IF(Data!$B309:C$1008&lt;&gt;"",Data!C309,"")</f>
        <v/>
      </c>
      <c r="D309" s="120" t="str">
        <f t="shared" si="25"/>
        <v/>
      </c>
      <c r="E309" s="116" t="str">
        <f t="shared" si="26"/>
        <v/>
      </c>
      <c r="F309" s="116" t="str">
        <f t="shared" si="24"/>
        <v/>
      </c>
      <c r="G309" s="116" t="str">
        <f t="shared" si="27"/>
        <v/>
      </c>
      <c r="H309" s="121" t="str">
        <f t="shared" si="28"/>
        <v/>
      </c>
    </row>
    <row r="310" spans="1:8" ht="16.5">
      <c r="A310" s="66">
        <v>302</v>
      </c>
      <c r="B310" s="119" t="str">
        <f>IF(Data!B310:$B$1008&lt;&gt;"",Data!B310,"")</f>
        <v/>
      </c>
      <c r="C310" s="119" t="str">
        <f>IF(Data!$B310:C$1008&lt;&gt;"",Data!C310,"")</f>
        <v/>
      </c>
      <c r="D310" s="120" t="str">
        <f t="shared" si="25"/>
        <v/>
      </c>
      <c r="E310" s="116" t="str">
        <f t="shared" si="26"/>
        <v/>
      </c>
      <c r="F310" s="116" t="str">
        <f t="shared" si="24"/>
        <v/>
      </c>
      <c r="G310" s="116" t="str">
        <f t="shared" si="27"/>
        <v/>
      </c>
      <c r="H310" s="121" t="str">
        <f t="shared" si="28"/>
        <v/>
      </c>
    </row>
    <row r="311" spans="1:8" ht="16.5">
      <c r="A311" s="66">
        <v>303</v>
      </c>
      <c r="B311" s="119" t="str">
        <f>IF(Data!B311:$B$1008&lt;&gt;"",Data!B311,"")</f>
        <v/>
      </c>
      <c r="C311" s="119" t="str">
        <f>IF(Data!$B311:C$1008&lt;&gt;"",Data!C311,"")</f>
        <v/>
      </c>
      <c r="D311" s="120" t="str">
        <f t="shared" si="25"/>
        <v/>
      </c>
      <c r="E311" s="116" t="str">
        <f t="shared" si="26"/>
        <v/>
      </c>
      <c r="F311" s="116" t="str">
        <f t="shared" si="24"/>
        <v/>
      </c>
      <c r="G311" s="116" t="str">
        <f t="shared" si="27"/>
        <v/>
      </c>
      <c r="H311" s="121" t="str">
        <f t="shared" si="28"/>
        <v/>
      </c>
    </row>
    <row r="312" spans="1:8" ht="16.5">
      <c r="A312" s="66">
        <v>304</v>
      </c>
      <c r="B312" s="119" t="str">
        <f>IF(Data!B312:$B$1008&lt;&gt;"",Data!B312,"")</f>
        <v/>
      </c>
      <c r="C312" s="119" t="str">
        <f>IF(Data!$B312:C$1008&lt;&gt;"",Data!C312,"")</f>
        <v/>
      </c>
      <c r="D312" s="120" t="str">
        <f t="shared" si="25"/>
        <v/>
      </c>
      <c r="E312" s="116" t="str">
        <f t="shared" si="26"/>
        <v/>
      </c>
      <c r="F312" s="116" t="str">
        <f t="shared" si="24"/>
        <v/>
      </c>
      <c r="G312" s="116" t="str">
        <f t="shared" si="27"/>
        <v/>
      </c>
      <c r="H312" s="121" t="str">
        <f t="shared" si="28"/>
        <v/>
      </c>
    </row>
    <row r="313" spans="1:8" ht="16.5">
      <c r="A313" s="66">
        <v>305</v>
      </c>
      <c r="B313" s="119" t="str">
        <f>IF(Data!B313:$B$1008&lt;&gt;"",Data!B313,"")</f>
        <v/>
      </c>
      <c r="C313" s="119" t="str">
        <f>IF(Data!$B313:C$1008&lt;&gt;"",Data!C313,"")</f>
        <v/>
      </c>
      <c r="D313" s="120" t="str">
        <f t="shared" si="25"/>
        <v/>
      </c>
      <c r="E313" s="116" t="str">
        <f t="shared" si="26"/>
        <v/>
      </c>
      <c r="F313" s="116" t="str">
        <f t="shared" si="24"/>
        <v/>
      </c>
      <c r="G313" s="116" t="str">
        <f t="shared" si="27"/>
        <v/>
      </c>
      <c r="H313" s="121" t="str">
        <f t="shared" si="28"/>
        <v/>
      </c>
    </row>
    <row r="314" spans="1:8" ht="16.5">
      <c r="A314" s="66">
        <v>306</v>
      </c>
      <c r="B314" s="119" t="str">
        <f>IF(Data!B314:$B$1008&lt;&gt;"",Data!B314,"")</f>
        <v/>
      </c>
      <c r="C314" s="119" t="str">
        <f>IF(Data!$B314:C$1008&lt;&gt;"",Data!C314,"")</f>
        <v/>
      </c>
      <c r="D314" s="120" t="str">
        <f t="shared" si="25"/>
        <v/>
      </c>
      <c r="E314" s="116" t="str">
        <f t="shared" si="26"/>
        <v/>
      </c>
      <c r="F314" s="116" t="str">
        <f t="shared" si="24"/>
        <v/>
      </c>
      <c r="G314" s="116" t="str">
        <f t="shared" si="27"/>
        <v/>
      </c>
      <c r="H314" s="121" t="str">
        <f t="shared" si="28"/>
        <v/>
      </c>
    </row>
    <row r="315" spans="1:8" ht="16.5">
      <c r="A315" s="66">
        <v>307</v>
      </c>
      <c r="B315" s="119" t="str">
        <f>IF(Data!B315:$B$1008&lt;&gt;"",Data!B315,"")</f>
        <v/>
      </c>
      <c r="C315" s="119" t="str">
        <f>IF(Data!$B315:C$1008&lt;&gt;"",Data!C315,"")</f>
        <v/>
      </c>
      <c r="D315" s="120" t="str">
        <f t="shared" si="25"/>
        <v/>
      </c>
      <c r="E315" s="116" t="str">
        <f t="shared" si="26"/>
        <v/>
      </c>
      <c r="F315" s="116" t="str">
        <f t="shared" si="24"/>
        <v/>
      </c>
      <c r="G315" s="116" t="str">
        <f t="shared" si="27"/>
        <v/>
      </c>
      <c r="H315" s="121" t="str">
        <f t="shared" si="28"/>
        <v/>
      </c>
    </row>
    <row r="316" spans="1:8" ht="16.5">
      <c r="A316" s="66">
        <v>308</v>
      </c>
      <c r="B316" s="119" t="str">
        <f>IF(Data!B316:$B$1008&lt;&gt;"",Data!B316,"")</f>
        <v/>
      </c>
      <c r="C316" s="119" t="str">
        <f>IF(Data!$B316:C$1008&lt;&gt;"",Data!C316,"")</f>
        <v/>
      </c>
      <c r="D316" s="120" t="str">
        <f t="shared" si="25"/>
        <v/>
      </c>
      <c r="E316" s="116" t="str">
        <f t="shared" si="26"/>
        <v/>
      </c>
      <c r="F316" s="116" t="str">
        <f t="shared" si="24"/>
        <v/>
      </c>
      <c r="G316" s="116" t="str">
        <f t="shared" si="27"/>
        <v/>
      </c>
      <c r="H316" s="121" t="str">
        <f t="shared" si="28"/>
        <v/>
      </c>
    </row>
    <row r="317" spans="1:8" ht="16.5">
      <c r="A317" s="66">
        <v>309</v>
      </c>
      <c r="B317" s="119" t="str">
        <f>IF(Data!B317:$B$1008&lt;&gt;"",Data!B317,"")</f>
        <v/>
      </c>
      <c r="C317" s="119" t="str">
        <f>IF(Data!$B317:C$1008&lt;&gt;"",Data!C317,"")</f>
        <v/>
      </c>
      <c r="D317" s="120" t="str">
        <f t="shared" si="25"/>
        <v/>
      </c>
      <c r="E317" s="116" t="str">
        <f t="shared" si="26"/>
        <v/>
      </c>
      <c r="F317" s="116" t="str">
        <f t="shared" si="24"/>
        <v/>
      </c>
      <c r="G317" s="116" t="str">
        <f t="shared" si="27"/>
        <v/>
      </c>
      <c r="H317" s="121" t="str">
        <f t="shared" si="28"/>
        <v/>
      </c>
    </row>
    <row r="318" spans="1:8" ht="16.5">
      <c r="A318" s="66">
        <v>310</v>
      </c>
      <c r="B318" s="119" t="str">
        <f>IF(Data!B318:$B$1008&lt;&gt;"",Data!B318,"")</f>
        <v/>
      </c>
      <c r="C318" s="119" t="str">
        <f>IF(Data!$B318:C$1008&lt;&gt;"",Data!C318,"")</f>
        <v/>
      </c>
      <c r="D318" s="120" t="str">
        <f t="shared" si="25"/>
        <v/>
      </c>
      <c r="E318" s="116" t="str">
        <f t="shared" si="26"/>
        <v/>
      </c>
      <c r="F318" s="116" t="str">
        <f t="shared" si="24"/>
        <v/>
      </c>
      <c r="G318" s="116" t="str">
        <f t="shared" si="27"/>
        <v/>
      </c>
      <c r="H318" s="121" t="str">
        <f t="shared" si="28"/>
        <v/>
      </c>
    </row>
    <row r="319" spans="1:8" ht="16.5">
      <c r="A319" s="66">
        <v>311</v>
      </c>
      <c r="B319" s="119" t="str">
        <f>IF(Data!B319:$B$1008&lt;&gt;"",Data!B319,"")</f>
        <v/>
      </c>
      <c r="C319" s="119" t="str">
        <f>IF(Data!$B319:C$1008&lt;&gt;"",Data!C319,"")</f>
        <v/>
      </c>
      <c r="D319" s="120" t="str">
        <f t="shared" si="25"/>
        <v/>
      </c>
      <c r="E319" s="116" t="str">
        <f t="shared" si="26"/>
        <v/>
      </c>
      <c r="F319" s="116" t="str">
        <f t="shared" si="24"/>
        <v/>
      </c>
      <c r="G319" s="116" t="str">
        <f t="shared" si="27"/>
        <v/>
      </c>
      <c r="H319" s="121" t="str">
        <f t="shared" si="28"/>
        <v/>
      </c>
    </row>
    <row r="320" spans="1:8" ht="16.5">
      <c r="A320" s="66">
        <v>312</v>
      </c>
      <c r="B320" s="119" t="str">
        <f>IF(Data!B320:$B$1008&lt;&gt;"",Data!B320,"")</f>
        <v/>
      </c>
      <c r="C320" s="119" t="str">
        <f>IF(Data!$B320:C$1008&lt;&gt;"",Data!C320,"")</f>
        <v/>
      </c>
      <c r="D320" s="120" t="str">
        <f t="shared" si="25"/>
        <v/>
      </c>
      <c r="E320" s="116" t="str">
        <f t="shared" si="26"/>
        <v/>
      </c>
      <c r="F320" s="116" t="str">
        <f t="shared" si="24"/>
        <v/>
      </c>
      <c r="G320" s="116" t="str">
        <f t="shared" si="27"/>
        <v/>
      </c>
      <c r="H320" s="121" t="str">
        <f t="shared" si="28"/>
        <v/>
      </c>
    </row>
    <row r="321" spans="1:8" ht="16.5">
      <c r="A321" s="66">
        <v>313</v>
      </c>
      <c r="B321" s="119" t="str">
        <f>IF(Data!B321:$B$1008&lt;&gt;"",Data!B321,"")</f>
        <v/>
      </c>
      <c r="C321" s="119" t="str">
        <f>IF(Data!$B321:C$1008&lt;&gt;"",Data!C321,"")</f>
        <v/>
      </c>
      <c r="D321" s="120" t="str">
        <f t="shared" si="25"/>
        <v/>
      </c>
      <c r="E321" s="116" t="str">
        <f t="shared" si="26"/>
        <v/>
      </c>
      <c r="F321" s="116" t="str">
        <f t="shared" si="24"/>
        <v/>
      </c>
      <c r="G321" s="116" t="str">
        <f t="shared" si="27"/>
        <v/>
      </c>
      <c r="H321" s="121" t="str">
        <f t="shared" si="28"/>
        <v/>
      </c>
    </row>
    <row r="322" spans="1:8" ht="16.5">
      <c r="A322" s="66">
        <v>314</v>
      </c>
      <c r="B322" s="119" t="str">
        <f>IF(Data!B322:$B$1008&lt;&gt;"",Data!B322,"")</f>
        <v/>
      </c>
      <c r="C322" s="119" t="str">
        <f>IF(Data!$B322:C$1008&lt;&gt;"",Data!C322,"")</f>
        <v/>
      </c>
      <c r="D322" s="120" t="str">
        <f t="shared" si="25"/>
        <v/>
      </c>
      <c r="E322" s="116" t="str">
        <f t="shared" si="26"/>
        <v/>
      </c>
      <c r="F322" s="116" t="str">
        <f t="shared" si="24"/>
        <v/>
      </c>
      <c r="G322" s="116" t="str">
        <f t="shared" si="27"/>
        <v/>
      </c>
      <c r="H322" s="121" t="str">
        <f t="shared" si="28"/>
        <v/>
      </c>
    </row>
    <row r="323" spans="1:8" ht="16.5">
      <c r="A323" s="66">
        <v>315</v>
      </c>
      <c r="B323" s="119" t="str">
        <f>IF(Data!B323:$B$1008&lt;&gt;"",Data!B323,"")</f>
        <v/>
      </c>
      <c r="C323" s="119" t="str">
        <f>IF(Data!$B323:C$1008&lt;&gt;"",Data!C323,"")</f>
        <v/>
      </c>
      <c r="D323" s="120" t="str">
        <f t="shared" si="25"/>
        <v/>
      </c>
      <c r="E323" s="116" t="str">
        <f t="shared" si="26"/>
        <v/>
      </c>
      <c r="F323" s="116" t="str">
        <f t="shared" si="24"/>
        <v/>
      </c>
      <c r="G323" s="116" t="str">
        <f t="shared" si="27"/>
        <v/>
      </c>
      <c r="H323" s="121" t="str">
        <f t="shared" si="28"/>
        <v/>
      </c>
    </row>
    <row r="324" spans="1:8" ht="16.5">
      <c r="A324" s="66">
        <v>316</v>
      </c>
      <c r="B324" s="119" t="str">
        <f>IF(Data!B324:$B$1008&lt;&gt;"",Data!B324,"")</f>
        <v/>
      </c>
      <c r="C324" s="119" t="str">
        <f>IF(Data!$B324:C$1008&lt;&gt;"",Data!C324,"")</f>
        <v/>
      </c>
      <c r="D324" s="120" t="str">
        <f t="shared" si="25"/>
        <v/>
      </c>
      <c r="E324" s="116" t="str">
        <f t="shared" si="26"/>
        <v/>
      </c>
      <c r="F324" s="116" t="str">
        <f t="shared" si="24"/>
        <v/>
      </c>
      <c r="G324" s="116" t="str">
        <f t="shared" si="27"/>
        <v/>
      </c>
      <c r="H324" s="121" t="str">
        <f t="shared" si="28"/>
        <v/>
      </c>
    </row>
    <row r="325" spans="1:8" ht="16.5">
      <c r="A325" s="66">
        <v>317</v>
      </c>
      <c r="B325" s="119" t="str">
        <f>IF(Data!B325:$B$1008&lt;&gt;"",Data!B325,"")</f>
        <v/>
      </c>
      <c r="C325" s="119" t="str">
        <f>IF(Data!$B325:C$1008&lt;&gt;"",Data!C325,"")</f>
        <v/>
      </c>
      <c r="D325" s="120" t="str">
        <f t="shared" si="25"/>
        <v/>
      </c>
      <c r="E325" s="116" t="str">
        <f t="shared" si="26"/>
        <v/>
      </c>
      <c r="F325" s="116" t="str">
        <f t="shared" si="24"/>
        <v/>
      </c>
      <c r="G325" s="116" t="str">
        <f t="shared" si="27"/>
        <v/>
      </c>
      <c r="H325" s="121" t="str">
        <f t="shared" si="28"/>
        <v/>
      </c>
    </row>
    <row r="326" spans="1:8" ht="16.5">
      <c r="A326" s="66">
        <v>318</v>
      </c>
      <c r="B326" s="119" t="str">
        <f>IF(Data!B326:$B$1008&lt;&gt;"",Data!B326,"")</f>
        <v/>
      </c>
      <c r="C326" s="119" t="str">
        <f>IF(Data!$B326:C$1008&lt;&gt;"",Data!C326,"")</f>
        <v/>
      </c>
      <c r="D326" s="120" t="str">
        <f t="shared" si="25"/>
        <v/>
      </c>
      <c r="E326" s="116" t="str">
        <f t="shared" si="26"/>
        <v/>
      </c>
      <c r="F326" s="116" t="str">
        <f t="shared" si="24"/>
        <v/>
      </c>
      <c r="G326" s="116" t="str">
        <f t="shared" si="27"/>
        <v/>
      </c>
      <c r="H326" s="121" t="str">
        <f t="shared" si="28"/>
        <v/>
      </c>
    </row>
    <row r="327" spans="1:8" ht="16.5">
      <c r="A327" s="66">
        <v>319</v>
      </c>
      <c r="B327" s="119" t="str">
        <f>IF(Data!B327:$B$1008&lt;&gt;"",Data!B327,"")</f>
        <v/>
      </c>
      <c r="C327" s="119" t="str">
        <f>IF(Data!$B327:C$1008&lt;&gt;"",Data!C327,"")</f>
        <v/>
      </c>
      <c r="D327" s="120" t="str">
        <f t="shared" si="25"/>
        <v/>
      </c>
      <c r="E327" s="116" t="str">
        <f t="shared" si="26"/>
        <v/>
      </c>
      <c r="F327" s="116" t="str">
        <f t="shared" si="24"/>
        <v/>
      </c>
      <c r="G327" s="116" t="str">
        <f t="shared" si="27"/>
        <v/>
      </c>
      <c r="H327" s="121" t="str">
        <f t="shared" si="28"/>
        <v/>
      </c>
    </row>
    <row r="328" spans="1:8" ht="16.5">
      <c r="A328" s="66">
        <v>320</v>
      </c>
      <c r="B328" s="119" t="str">
        <f>IF(Data!B328:$B$1008&lt;&gt;"",Data!B328,"")</f>
        <v/>
      </c>
      <c r="C328" s="119" t="str">
        <f>IF(Data!$B328:C$1008&lt;&gt;"",Data!C328,"")</f>
        <v/>
      </c>
      <c r="D328" s="120" t="str">
        <f t="shared" si="25"/>
        <v/>
      </c>
      <c r="E328" s="116" t="str">
        <f t="shared" si="26"/>
        <v/>
      </c>
      <c r="F328" s="116" t="str">
        <f t="shared" si="24"/>
        <v/>
      </c>
      <c r="G328" s="116" t="str">
        <f t="shared" si="27"/>
        <v/>
      </c>
      <c r="H328" s="121" t="str">
        <f t="shared" si="28"/>
        <v/>
      </c>
    </row>
    <row r="329" spans="1:8" ht="16.5">
      <c r="A329" s="66">
        <v>321</v>
      </c>
      <c r="B329" s="119" t="str">
        <f>IF(Data!B329:$B$1008&lt;&gt;"",Data!B329,"")</f>
        <v/>
      </c>
      <c r="C329" s="119" t="str">
        <f>IF(Data!$B329:C$1008&lt;&gt;"",Data!C329,"")</f>
        <v/>
      </c>
      <c r="D329" s="120" t="str">
        <f t="shared" si="25"/>
        <v/>
      </c>
      <c r="E329" s="116" t="str">
        <f t="shared" si="26"/>
        <v/>
      </c>
      <c r="F329" s="116" t="str">
        <f t="shared" ref="F329:F392" si="29">IFERROR(_xlfn.RANK.AVG(E329,E:E,1),"")</f>
        <v/>
      </c>
      <c r="G329" s="116" t="str">
        <f t="shared" si="27"/>
        <v/>
      </c>
      <c r="H329" s="121" t="str">
        <f t="shared" si="28"/>
        <v/>
      </c>
    </row>
    <row r="330" spans="1:8" ht="16.5">
      <c r="A330" s="66">
        <v>322</v>
      </c>
      <c r="B330" s="119" t="str">
        <f>IF(Data!B330:$B$1008&lt;&gt;"",Data!B330,"")</f>
        <v/>
      </c>
      <c r="C330" s="119" t="str">
        <f>IF(Data!$B330:C$1008&lt;&gt;"",Data!C330,"")</f>
        <v/>
      </c>
      <c r="D330" s="120" t="str">
        <f t="shared" ref="D330:D393" si="30">IF(AND(B330&lt;&gt;"",C330&lt;&gt;""),IF((B330-C330)&lt;&gt;0,B330-C330,""),"")</f>
        <v/>
      </c>
      <c r="E330" s="116" t="str">
        <f t="shared" ref="E330:E393" si="31">IF(D330&lt;&gt;"",ABS(D330),"")</f>
        <v/>
      </c>
      <c r="F330" s="116" t="str">
        <f t="shared" si="29"/>
        <v/>
      </c>
      <c r="G330" s="116" t="str">
        <f t="shared" si="27"/>
        <v/>
      </c>
      <c r="H330" s="121" t="str">
        <f t="shared" si="28"/>
        <v/>
      </c>
    </row>
    <row r="331" spans="1:8" ht="16.5">
      <c r="A331" s="66">
        <v>323</v>
      </c>
      <c r="B331" s="119" t="str">
        <f>IF(Data!B331:$B$1008&lt;&gt;"",Data!B331,"")</f>
        <v/>
      </c>
      <c r="C331" s="119" t="str">
        <f>IF(Data!$B331:C$1008&lt;&gt;"",Data!C331,"")</f>
        <v/>
      </c>
      <c r="D331" s="120" t="str">
        <f t="shared" si="30"/>
        <v/>
      </c>
      <c r="E331" s="116" t="str">
        <f t="shared" si="31"/>
        <v/>
      </c>
      <c r="F331" s="116" t="str">
        <f t="shared" si="29"/>
        <v/>
      </c>
      <c r="G331" s="116" t="str">
        <f t="shared" si="27"/>
        <v/>
      </c>
      <c r="H331" s="121" t="str">
        <f t="shared" si="28"/>
        <v/>
      </c>
    </row>
    <row r="332" spans="1:8" ht="16.5">
      <c r="A332" s="66">
        <v>324</v>
      </c>
      <c r="B332" s="119" t="str">
        <f>IF(Data!B332:$B$1008&lt;&gt;"",Data!B332,"")</f>
        <v/>
      </c>
      <c r="C332" s="119" t="str">
        <f>IF(Data!$B332:C$1008&lt;&gt;"",Data!C332,"")</f>
        <v/>
      </c>
      <c r="D332" s="120" t="str">
        <f t="shared" si="30"/>
        <v/>
      </c>
      <c r="E332" s="116" t="str">
        <f t="shared" si="31"/>
        <v/>
      </c>
      <c r="F332" s="116" t="str">
        <f t="shared" si="29"/>
        <v/>
      </c>
      <c r="G332" s="116" t="str">
        <f t="shared" si="27"/>
        <v/>
      </c>
      <c r="H332" s="121" t="str">
        <f t="shared" si="28"/>
        <v/>
      </c>
    </row>
    <row r="333" spans="1:8" ht="16.5">
      <c r="A333" s="66">
        <v>325</v>
      </c>
      <c r="B333" s="119" t="str">
        <f>IF(Data!B333:$B$1008&lt;&gt;"",Data!B333,"")</f>
        <v/>
      </c>
      <c r="C333" s="119" t="str">
        <f>IF(Data!$B333:C$1008&lt;&gt;"",Data!C333,"")</f>
        <v/>
      </c>
      <c r="D333" s="120" t="str">
        <f t="shared" si="30"/>
        <v/>
      </c>
      <c r="E333" s="116" t="str">
        <f t="shared" si="31"/>
        <v/>
      </c>
      <c r="F333" s="116" t="str">
        <f t="shared" si="29"/>
        <v/>
      </c>
      <c r="G333" s="116" t="str">
        <f t="shared" si="27"/>
        <v/>
      </c>
      <c r="H333" s="121" t="str">
        <f t="shared" si="28"/>
        <v/>
      </c>
    </row>
    <row r="334" spans="1:8" ht="16.5">
      <c r="A334" s="66">
        <v>326</v>
      </c>
      <c r="B334" s="119" t="str">
        <f>IF(Data!B334:$B$1008&lt;&gt;"",Data!B334,"")</f>
        <v/>
      </c>
      <c r="C334" s="119" t="str">
        <f>IF(Data!$B334:C$1008&lt;&gt;"",Data!C334,"")</f>
        <v/>
      </c>
      <c r="D334" s="120" t="str">
        <f t="shared" si="30"/>
        <v/>
      </c>
      <c r="E334" s="116" t="str">
        <f t="shared" si="31"/>
        <v/>
      </c>
      <c r="F334" s="116" t="str">
        <f t="shared" si="29"/>
        <v/>
      </c>
      <c r="G334" s="116" t="str">
        <f t="shared" si="27"/>
        <v/>
      </c>
      <c r="H334" s="121" t="str">
        <f t="shared" si="28"/>
        <v/>
      </c>
    </row>
    <row r="335" spans="1:8" ht="16.5">
      <c r="A335" s="66">
        <v>327</v>
      </c>
      <c r="B335" s="119" t="str">
        <f>IF(Data!B335:$B$1008&lt;&gt;"",Data!B335,"")</f>
        <v/>
      </c>
      <c r="C335" s="119" t="str">
        <f>IF(Data!$B335:C$1008&lt;&gt;"",Data!C335,"")</f>
        <v/>
      </c>
      <c r="D335" s="120" t="str">
        <f t="shared" si="30"/>
        <v/>
      </c>
      <c r="E335" s="116" t="str">
        <f t="shared" si="31"/>
        <v/>
      </c>
      <c r="F335" s="116" t="str">
        <f t="shared" si="29"/>
        <v/>
      </c>
      <c r="G335" s="116" t="str">
        <f t="shared" si="27"/>
        <v/>
      </c>
      <c r="H335" s="121" t="str">
        <f t="shared" si="28"/>
        <v/>
      </c>
    </row>
    <row r="336" spans="1:8" ht="16.5">
      <c r="A336" s="66">
        <v>328</v>
      </c>
      <c r="B336" s="119" t="str">
        <f>IF(Data!B336:$B$1008&lt;&gt;"",Data!B336,"")</f>
        <v/>
      </c>
      <c r="C336" s="119" t="str">
        <f>IF(Data!$B336:C$1008&lt;&gt;"",Data!C336,"")</f>
        <v/>
      </c>
      <c r="D336" s="120" t="str">
        <f t="shared" si="30"/>
        <v/>
      </c>
      <c r="E336" s="116" t="str">
        <f t="shared" si="31"/>
        <v/>
      </c>
      <c r="F336" s="116" t="str">
        <f t="shared" si="29"/>
        <v/>
      </c>
      <c r="G336" s="116" t="str">
        <f t="shared" si="27"/>
        <v/>
      </c>
      <c r="H336" s="121" t="str">
        <f t="shared" si="28"/>
        <v/>
      </c>
    </row>
    <row r="337" spans="1:8" ht="16.5">
      <c r="A337" s="66">
        <v>329</v>
      </c>
      <c r="B337" s="119" t="str">
        <f>IF(Data!B337:$B$1008&lt;&gt;"",Data!B337,"")</f>
        <v/>
      </c>
      <c r="C337" s="119" t="str">
        <f>IF(Data!$B337:C$1008&lt;&gt;"",Data!C337,"")</f>
        <v/>
      </c>
      <c r="D337" s="120" t="str">
        <f t="shared" si="30"/>
        <v/>
      </c>
      <c r="E337" s="116" t="str">
        <f t="shared" si="31"/>
        <v/>
      </c>
      <c r="F337" s="116" t="str">
        <f t="shared" si="29"/>
        <v/>
      </c>
      <c r="G337" s="116" t="str">
        <f t="shared" si="27"/>
        <v/>
      </c>
      <c r="H337" s="121" t="str">
        <f t="shared" si="28"/>
        <v/>
      </c>
    </row>
    <row r="338" spans="1:8" ht="16.5">
      <c r="A338" s="66">
        <v>330</v>
      </c>
      <c r="B338" s="119" t="str">
        <f>IF(Data!B338:$B$1008&lt;&gt;"",Data!B338,"")</f>
        <v/>
      </c>
      <c r="C338" s="119" t="str">
        <f>IF(Data!$B338:C$1008&lt;&gt;"",Data!C338,"")</f>
        <v/>
      </c>
      <c r="D338" s="120" t="str">
        <f t="shared" si="30"/>
        <v/>
      </c>
      <c r="E338" s="116" t="str">
        <f t="shared" si="31"/>
        <v/>
      </c>
      <c r="F338" s="116" t="str">
        <f t="shared" si="29"/>
        <v/>
      </c>
      <c r="G338" s="116" t="str">
        <f t="shared" si="27"/>
        <v/>
      </c>
      <c r="H338" s="121" t="str">
        <f t="shared" si="28"/>
        <v/>
      </c>
    </row>
    <row r="339" spans="1:8" ht="16.5">
      <c r="A339" s="66">
        <v>331</v>
      </c>
      <c r="B339" s="119" t="str">
        <f>IF(Data!B339:$B$1008&lt;&gt;"",Data!B339,"")</f>
        <v/>
      </c>
      <c r="C339" s="119" t="str">
        <f>IF(Data!$B339:C$1008&lt;&gt;"",Data!C339,"")</f>
        <v/>
      </c>
      <c r="D339" s="120" t="str">
        <f t="shared" si="30"/>
        <v/>
      </c>
      <c r="E339" s="116" t="str">
        <f t="shared" si="31"/>
        <v/>
      </c>
      <c r="F339" s="116" t="str">
        <f t="shared" si="29"/>
        <v/>
      </c>
      <c r="G339" s="116" t="str">
        <f t="shared" si="27"/>
        <v/>
      </c>
      <c r="H339" s="121" t="str">
        <f t="shared" si="28"/>
        <v/>
      </c>
    </row>
    <row r="340" spans="1:8" ht="16.5">
      <c r="A340" s="66">
        <v>332</v>
      </c>
      <c r="B340" s="119" t="str">
        <f>IF(Data!B340:$B$1008&lt;&gt;"",Data!B340,"")</f>
        <v/>
      </c>
      <c r="C340" s="119" t="str">
        <f>IF(Data!$B340:C$1008&lt;&gt;"",Data!C340,"")</f>
        <v/>
      </c>
      <c r="D340" s="120" t="str">
        <f t="shared" si="30"/>
        <v/>
      </c>
      <c r="E340" s="116" t="str">
        <f t="shared" si="31"/>
        <v/>
      </c>
      <c r="F340" s="116" t="str">
        <f t="shared" si="29"/>
        <v/>
      </c>
      <c r="G340" s="116" t="str">
        <f t="shared" si="27"/>
        <v/>
      </c>
      <c r="H340" s="121" t="str">
        <f t="shared" si="28"/>
        <v/>
      </c>
    </row>
    <row r="341" spans="1:8" ht="16.5">
      <c r="A341" s="66">
        <v>333</v>
      </c>
      <c r="B341" s="119" t="str">
        <f>IF(Data!B341:$B$1008&lt;&gt;"",Data!B341,"")</f>
        <v/>
      </c>
      <c r="C341" s="119" t="str">
        <f>IF(Data!$B341:C$1008&lt;&gt;"",Data!C341,"")</f>
        <v/>
      </c>
      <c r="D341" s="120" t="str">
        <f t="shared" si="30"/>
        <v/>
      </c>
      <c r="E341" s="116" t="str">
        <f t="shared" si="31"/>
        <v/>
      </c>
      <c r="F341" s="116" t="str">
        <f t="shared" si="29"/>
        <v/>
      </c>
      <c r="G341" s="116" t="str">
        <f t="shared" si="27"/>
        <v/>
      </c>
      <c r="H341" s="121" t="str">
        <f t="shared" si="28"/>
        <v/>
      </c>
    </row>
    <row r="342" spans="1:8" ht="16.5">
      <c r="A342" s="66">
        <v>334</v>
      </c>
      <c r="B342" s="119" t="str">
        <f>IF(Data!B342:$B$1008&lt;&gt;"",Data!B342,"")</f>
        <v/>
      </c>
      <c r="C342" s="119" t="str">
        <f>IF(Data!$B342:C$1008&lt;&gt;"",Data!C342,"")</f>
        <v/>
      </c>
      <c r="D342" s="120" t="str">
        <f t="shared" si="30"/>
        <v/>
      </c>
      <c r="E342" s="116" t="str">
        <f t="shared" si="31"/>
        <v/>
      </c>
      <c r="F342" s="116" t="str">
        <f t="shared" si="29"/>
        <v/>
      </c>
      <c r="G342" s="116" t="str">
        <f t="shared" ref="G342:G405" si="32">IF(D342&lt;0,F342,"")</f>
        <v/>
      </c>
      <c r="H342" s="121" t="str">
        <f t="shared" ref="H342:H405" si="33">IF(D342&gt;0,F342,"")</f>
        <v/>
      </c>
    </row>
    <row r="343" spans="1:8" ht="16.5">
      <c r="A343" s="66">
        <v>335</v>
      </c>
      <c r="B343" s="119" t="str">
        <f>IF(Data!B343:$B$1008&lt;&gt;"",Data!B343,"")</f>
        <v/>
      </c>
      <c r="C343" s="119" t="str">
        <f>IF(Data!$B343:C$1008&lt;&gt;"",Data!C343,"")</f>
        <v/>
      </c>
      <c r="D343" s="120" t="str">
        <f t="shared" si="30"/>
        <v/>
      </c>
      <c r="E343" s="116" t="str">
        <f t="shared" si="31"/>
        <v/>
      </c>
      <c r="F343" s="116" t="str">
        <f t="shared" si="29"/>
        <v/>
      </c>
      <c r="G343" s="116" t="str">
        <f t="shared" si="32"/>
        <v/>
      </c>
      <c r="H343" s="121" t="str">
        <f t="shared" si="33"/>
        <v/>
      </c>
    </row>
    <row r="344" spans="1:8" ht="16.5">
      <c r="A344" s="66">
        <v>336</v>
      </c>
      <c r="B344" s="119" t="str">
        <f>IF(Data!B344:$B$1008&lt;&gt;"",Data!B344,"")</f>
        <v/>
      </c>
      <c r="C344" s="119" t="str">
        <f>IF(Data!$B344:C$1008&lt;&gt;"",Data!C344,"")</f>
        <v/>
      </c>
      <c r="D344" s="120" t="str">
        <f t="shared" si="30"/>
        <v/>
      </c>
      <c r="E344" s="116" t="str">
        <f t="shared" si="31"/>
        <v/>
      </c>
      <c r="F344" s="116" t="str">
        <f t="shared" si="29"/>
        <v/>
      </c>
      <c r="G344" s="116" t="str">
        <f t="shared" si="32"/>
        <v/>
      </c>
      <c r="H344" s="121" t="str">
        <f t="shared" si="33"/>
        <v/>
      </c>
    </row>
    <row r="345" spans="1:8" ht="16.5">
      <c r="A345" s="66">
        <v>337</v>
      </c>
      <c r="B345" s="119" t="str">
        <f>IF(Data!B345:$B$1008&lt;&gt;"",Data!B345,"")</f>
        <v/>
      </c>
      <c r="C345" s="119" t="str">
        <f>IF(Data!$B345:C$1008&lt;&gt;"",Data!C345,"")</f>
        <v/>
      </c>
      <c r="D345" s="120" t="str">
        <f t="shared" si="30"/>
        <v/>
      </c>
      <c r="E345" s="116" t="str">
        <f t="shared" si="31"/>
        <v/>
      </c>
      <c r="F345" s="116" t="str">
        <f t="shared" si="29"/>
        <v/>
      </c>
      <c r="G345" s="116" t="str">
        <f t="shared" si="32"/>
        <v/>
      </c>
      <c r="H345" s="121" t="str">
        <f t="shared" si="33"/>
        <v/>
      </c>
    </row>
    <row r="346" spans="1:8" ht="16.5">
      <c r="A346" s="66">
        <v>338</v>
      </c>
      <c r="B346" s="119" t="str">
        <f>IF(Data!B346:$B$1008&lt;&gt;"",Data!B346,"")</f>
        <v/>
      </c>
      <c r="C346" s="119" t="str">
        <f>IF(Data!$B346:C$1008&lt;&gt;"",Data!C346,"")</f>
        <v/>
      </c>
      <c r="D346" s="120" t="str">
        <f t="shared" si="30"/>
        <v/>
      </c>
      <c r="E346" s="116" t="str">
        <f t="shared" si="31"/>
        <v/>
      </c>
      <c r="F346" s="116" t="str">
        <f t="shared" si="29"/>
        <v/>
      </c>
      <c r="G346" s="116" t="str">
        <f t="shared" si="32"/>
        <v/>
      </c>
      <c r="H346" s="121" t="str">
        <f t="shared" si="33"/>
        <v/>
      </c>
    </row>
    <row r="347" spans="1:8" ht="16.5">
      <c r="A347" s="66">
        <v>339</v>
      </c>
      <c r="B347" s="119" t="str">
        <f>IF(Data!B347:$B$1008&lt;&gt;"",Data!B347,"")</f>
        <v/>
      </c>
      <c r="C347" s="119" t="str">
        <f>IF(Data!$B347:C$1008&lt;&gt;"",Data!C347,"")</f>
        <v/>
      </c>
      <c r="D347" s="120" t="str">
        <f t="shared" si="30"/>
        <v/>
      </c>
      <c r="E347" s="116" t="str">
        <f t="shared" si="31"/>
        <v/>
      </c>
      <c r="F347" s="116" t="str">
        <f t="shared" si="29"/>
        <v/>
      </c>
      <c r="G347" s="116" t="str">
        <f t="shared" si="32"/>
        <v/>
      </c>
      <c r="H347" s="121" t="str">
        <f t="shared" si="33"/>
        <v/>
      </c>
    </row>
    <row r="348" spans="1:8" ht="16.5">
      <c r="A348" s="66">
        <v>340</v>
      </c>
      <c r="B348" s="119" t="str">
        <f>IF(Data!B348:$B$1008&lt;&gt;"",Data!B348,"")</f>
        <v/>
      </c>
      <c r="C348" s="119" t="str">
        <f>IF(Data!$B348:C$1008&lt;&gt;"",Data!C348,"")</f>
        <v/>
      </c>
      <c r="D348" s="120" t="str">
        <f t="shared" si="30"/>
        <v/>
      </c>
      <c r="E348" s="116" t="str">
        <f t="shared" si="31"/>
        <v/>
      </c>
      <c r="F348" s="116" t="str">
        <f t="shared" si="29"/>
        <v/>
      </c>
      <c r="G348" s="116" t="str">
        <f t="shared" si="32"/>
        <v/>
      </c>
      <c r="H348" s="121" t="str">
        <f t="shared" si="33"/>
        <v/>
      </c>
    </row>
    <row r="349" spans="1:8" ht="16.5">
      <c r="A349" s="66">
        <v>341</v>
      </c>
      <c r="B349" s="119" t="str">
        <f>IF(Data!B349:$B$1008&lt;&gt;"",Data!B349,"")</f>
        <v/>
      </c>
      <c r="C349" s="119" t="str">
        <f>IF(Data!$B349:C$1008&lt;&gt;"",Data!C349,"")</f>
        <v/>
      </c>
      <c r="D349" s="120" t="str">
        <f t="shared" si="30"/>
        <v/>
      </c>
      <c r="E349" s="116" t="str">
        <f t="shared" si="31"/>
        <v/>
      </c>
      <c r="F349" s="116" t="str">
        <f t="shared" si="29"/>
        <v/>
      </c>
      <c r="G349" s="116" t="str">
        <f t="shared" si="32"/>
        <v/>
      </c>
      <c r="H349" s="121" t="str">
        <f t="shared" si="33"/>
        <v/>
      </c>
    </row>
    <row r="350" spans="1:8" ht="16.5">
      <c r="A350" s="66">
        <v>342</v>
      </c>
      <c r="B350" s="119" t="str">
        <f>IF(Data!B350:$B$1008&lt;&gt;"",Data!B350,"")</f>
        <v/>
      </c>
      <c r="C350" s="119" t="str">
        <f>IF(Data!$B350:C$1008&lt;&gt;"",Data!C350,"")</f>
        <v/>
      </c>
      <c r="D350" s="120" t="str">
        <f t="shared" si="30"/>
        <v/>
      </c>
      <c r="E350" s="116" t="str">
        <f t="shared" si="31"/>
        <v/>
      </c>
      <c r="F350" s="116" t="str">
        <f t="shared" si="29"/>
        <v/>
      </c>
      <c r="G350" s="116" t="str">
        <f t="shared" si="32"/>
        <v/>
      </c>
      <c r="H350" s="121" t="str">
        <f t="shared" si="33"/>
        <v/>
      </c>
    </row>
    <row r="351" spans="1:8" ht="16.5">
      <c r="A351" s="66">
        <v>343</v>
      </c>
      <c r="B351" s="119" t="str">
        <f>IF(Data!B351:$B$1008&lt;&gt;"",Data!B351,"")</f>
        <v/>
      </c>
      <c r="C351" s="119" t="str">
        <f>IF(Data!$B351:C$1008&lt;&gt;"",Data!C351,"")</f>
        <v/>
      </c>
      <c r="D351" s="120" t="str">
        <f t="shared" si="30"/>
        <v/>
      </c>
      <c r="E351" s="116" t="str">
        <f t="shared" si="31"/>
        <v/>
      </c>
      <c r="F351" s="116" t="str">
        <f t="shared" si="29"/>
        <v/>
      </c>
      <c r="G351" s="116" t="str">
        <f t="shared" si="32"/>
        <v/>
      </c>
      <c r="H351" s="121" t="str">
        <f t="shared" si="33"/>
        <v/>
      </c>
    </row>
    <row r="352" spans="1:8" ht="16.5">
      <c r="A352" s="66">
        <v>344</v>
      </c>
      <c r="B352" s="119" t="str">
        <f>IF(Data!B352:$B$1008&lt;&gt;"",Data!B352,"")</f>
        <v/>
      </c>
      <c r="C352" s="119" t="str">
        <f>IF(Data!$B352:C$1008&lt;&gt;"",Data!C352,"")</f>
        <v/>
      </c>
      <c r="D352" s="120" t="str">
        <f t="shared" si="30"/>
        <v/>
      </c>
      <c r="E352" s="116" t="str">
        <f t="shared" si="31"/>
        <v/>
      </c>
      <c r="F352" s="116" t="str">
        <f t="shared" si="29"/>
        <v/>
      </c>
      <c r="G352" s="116" t="str">
        <f t="shared" si="32"/>
        <v/>
      </c>
      <c r="H352" s="121" t="str">
        <f t="shared" si="33"/>
        <v/>
      </c>
    </row>
    <row r="353" spans="1:8" ht="16.5">
      <c r="A353" s="66">
        <v>345</v>
      </c>
      <c r="B353" s="119" t="str">
        <f>IF(Data!B353:$B$1008&lt;&gt;"",Data!B353,"")</f>
        <v/>
      </c>
      <c r="C353" s="119" t="str">
        <f>IF(Data!$B353:C$1008&lt;&gt;"",Data!C353,"")</f>
        <v/>
      </c>
      <c r="D353" s="120" t="str">
        <f t="shared" si="30"/>
        <v/>
      </c>
      <c r="E353" s="116" t="str">
        <f t="shared" si="31"/>
        <v/>
      </c>
      <c r="F353" s="116" t="str">
        <f t="shared" si="29"/>
        <v/>
      </c>
      <c r="G353" s="116" t="str">
        <f t="shared" si="32"/>
        <v/>
      </c>
      <c r="H353" s="121" t="str">
        <f t="shared" si="33"/>
        <v/>
      </c>
    </row>
    <row r="354" spans="1:8" ht="16.5">
      <c r="A354" s="66">
        <v>346</v>
      </c>
      <c r="B354" s="119" t="str">
        <f>IF(Data!B354:$B$1008&lt;&gt;"",Data!B354,"")</f>
        <v/>
      </c>
      <c r="C354" s="119" t="str">
        <f>IF(Data!$B354:C$1008&lt;&gt;"",Data!C354,"")</f>
        <v/>
      </c>
      <c r="D354" s="120" t="str">
        <f t="shared" si="30"/>
        <v/>
      </c>
      <c r="E354" s="116" t="str">
        <f t="shared" si="31"/>
        <v/>
      </c>
      <c r="F354" s="116" t="str">
        <f t="shared" si="29"/>
        <v/>
      </c>
      <c r="G354" s="116" t="str">
        <f t="shared" si="32"/>
        <v/>
      </c>
      <c r="H354" s="121" t="str">
        <f t="shared" si="33"/>
        <v/>
      </c>
    </row>
    <row r="355" spans="1:8" ht="16.5">
      <c r="A355" s="66">
        <v>347</v>
      </c>
      <c r="B355" s="119" t="str">
        <f>IF(Data!B355:$B$1008&lt;&gt;"",Data!B355,"")</f>
        <v/>
      </c>
      <c r="C355" s="119" t="str">
        <f>IF(Data!$B355:C$1008&lt;&gt;"",Data!C355,"")</f>
        <v/>
      </c>
      <c r="D355" s="120" t="str">
        <f t="shared" si="30"/>
        <v/>
      </c>
      <c r="E355" s="116" t="str">
        <f t="shared" si="31"/>
        <v/>
      </c>
      <c r="F355" s="116" t="str">
        <f t="shared" si="29"/>
        <v/>
      </c>
      <c r="G355" s="116" t="str">
        <f t="shared" si="32"/>
        <v/>
      </c>
      <c r="H355" s="121" t="str">
        <f t="shared" si="33"/>
        <v/>
      </c>
    </row>
    <row r="356" spans="1:8" ht="16.5">
      <c r="A356" s="66">
        <v>348</v>
      </c>
      <c r="B356" s="119" t="str">
        <f>IF(Data!B356:$B$1008&lt;&gt;"",Data!B356,"")</f>
        <v/>
      </c>
      <c r="C356" s="119" t="str">
        <f>IF(Data!$B356:C$1008&lt;&gt;"",Data!C356,"")</f>
        <v/>
      </c>
      <c r="D356" s="120" t="str">
        <f t="shared" si="30"/>
        <v/>
      </c>
      <c r="E356" s="116" t="str">
        <f t="shared" si="31"/>
        <v/>
      </c>
      <c r="F356" s="116" t="str">
        <f t="shared" si="29"/>
        <v/>
      </c>
      <c r="G356" s="116" t="str">
        <f t="shared" si="32"/>
        <v/>
      </c>
      <c r="H356" s="121" t="str">
        <f t="shared" si="33"/>
        <v/>
      </c>
    </row>
    <row r="357" spans="1:8" ht="16.5">
      <c r="A357" s="66">
        <v>349</v>
      </c>
      <c r="B357" s="119" t="str">
        <f>IF(Data!B357:$B$1008&lt;&gt;"",Data!B357,"")</f>
        <v/>
      </c>
      <c r="C357" s="119" t="str">
        <f>IF(Data!$B357:C$1008&lt;&gt;"",Data!C357,"")</f>
        <v/>
      </c>
      <c r="D357" s="120" t="str">
        <f t="shared" si="30"/>
        <v/>
      </c>
      <c r="E357" s="116" t="str">
        <f t="shared" si="31"/>
        <v/>
      </c>
      <c r="F357" s="116" t="str">
        <f t="shared" si="29"/>
        <v/>
      </c>
      <c r="G357" s="116" t="str">
        <f t="shared" si="32"/>
        <v/>
      </c>
      <c r="H357" s="121" t="str">
        <f t="shared" si="33"/>
        <v/>
      </c>
    </row>
    <row r="358" spans="1:8" ht="16.5">
      <c r="A358" s="66">
        <v>350</v>
      </c>
      <c r="B358" s="119" t="str">
        <f>IF(Data!B358:$B$1008&lt;&gt;"",Data!B358,"")</f>
        <v/>
      </c>
      <c r="C358" s="119" t="str">
        <f>IF(Data!$B358:C$1008&lt;&gt;"",Data!C358,"")</f>
        <v/>
      </c>
      <c r="D358" s="120" t="str">
        <f t="shared" si="30"/>
        <v/>
      </c>
      <c r="E358" s="116" t="str">
        <f t="shared" si="31"/>
        <v/>
      </c>
      <c r="F358" s="116" t="str">
        <f t="shared" si="29"/>
        <v/>
      </c>
      <c r="G358" s="116" t="str">
        <f t="shared" si="32"/>
        <v/>
      </c>
      <c r="H358" s="121" t="str">
        <f t="shared" si="33"/>
        <v/>
      </c>
    </row>
    <row r="359" spans="1:8" ht="16.5">
      <c r="A359" s="66">
        <v>351</v>
      </c>
      <c r="B359" s="119" t="str">
        <f>IF(Data!B359:$B$1008&lt;&gt;"",Data!B359,"")</f>
        <v/>
      </c>
      <c r="C359" s="119" t="str">
        <f>IF(Data!$B359:C$1008&lt;&gt;"",Data!C359,"")</f>
        <v/>
      </c>
      <c r="D359" s="120" t="str">
        <f t="shared" si="30"/>
        <v/>
      </c>
      <c r="E359" s="116" t="str">
        <f t="shared" si="31"/>
        <v/>
      </c>
      <c r="F359" s="116" t="str">
        <f t="shared" si="29"/>
        <v/>
      </c>
      <c r="G359" s="116" t="str">
        <f t="shared" si="32"/>
        <v/>
      </c>
      <c r="H359" s="121" t="str">
        <f t="shared" si="33"/>
        <v/>
      </c>
    </row>
    <row r="360" spans="1:8" ht="16.5">
      <c r="A360" s="66">
        <v>352</v>
      </c>
      <c r="B360" s="119" t="str">
        <f>IF(Data!B360:$B$1008&lt;&gt;"",Data!B360,"")</f>
        <v/>
      </c>
      <c r="C360" s="119" t="str">
        <f>IF(Data!$B360:C$1008&lt;&gt;"",Data!C360,"")</f>
        <v/>
      </c>
      <c r="D360" s="120" t="str">
        <f t="shared" si="30"/>
        <v/>
      </c>
      <c r="E360" s="116" t="str">
        <f t="shared" si="31"/>
        <v/>
      </c>
      <c r="F360" s="116" t="str">
        <f t="shared" si="29"/>
        <v/>
      </c>
      <c r="G360" s="116" t="str">
        <f t="shared" si="32"/>
        <v/>
      </c>
      <c r="H360" s="121" t="str">
        <f t="shared" si="33"/>
        <v/>
      </c>
    </row>
    <row r="361" spans="1:8" ht="16.5">
      <c r="A361" s="66">
        <v>353</v>
      </c>
      <c r="B361" s="119" t="str">
        <f>IF(Data!B361:$B$1008&lt;&gt;"",Data!B361,"")</f>
        <v/>
      </c>
      <c r="C361" s="119" t="str">
        <f>IF(Data!$B361:C$1008&lt;&gt;"",Data!C361,"")</f>
        <v/>
      </c>
      <c r="D361" s="120" t="str">
        <f t="shared" si="30"/>
        <v/>
      </c>
      <c r="E361" s="116" t="str">
        <f t="shared" si="31"/>
        <v/>
      </c>
      <c r="F361" s="116" t="str">
        <f t="shared" si="29"/>
        <v/>
      </c>
      <c r="G361" s="116" t="str">
        <f t="shared" si="32"/>
        <v/>
      </c>
      <c r="H361" s="121" t="str">
        <f t="shared" si="33"/>
        <v/>
      </c>
    </row>
    <row r="362" spans="1:8" ht="16.5">
      <c r="A362" s="66">
        <v>354</v>
      </c>
      <c r="B362" s="119" t="str">
        <f>IF(Data!B362:$B$1008&lt;&gt;"",Data!B362,"")</f>
        <v/>
      </c>
      <c r="C362" s="119" t="str">
        <f>IF(Data!$B362:C$1008&lt;&gt;"",Data!C362,"")</f>
        <v/>
      </c>
      <c r="D362" s="120" t="str">
        <f t="shared" si="30"/>
        <v/>
      </c>
      <c r="E362" s="116" t="str">
        <f t="shared" si="31"/>
        <v/>
      </c>
      <c r="F362" s="116" t="str">
        <f t="shared" si="29"/>
        <v/>
      </c>
      <c r="G362" s="116" t="str">
        <f t="shared" si="32"/>
        <v/>
      </c>
      <c r="H362" s="121" t="str">
        <f t="shared" si="33"/>
        <v/>
      </c>
    </row>
    <row r="363" spans="1:8" ht="16.5">
      <c r="A363" s="66">
        <v>355</v>
      </c>
      <c r="B363" s="119" t="str">
        <f>IF(Data!B363:$B$1008&lt;&gt;"",Data!B363,"")</f>
        <v/>
      </c>
      <c r="C363" s="119" t="str">
        <f>IF(Data!$B363:C$1008&lt;&gt;"",Data!C363,"")</f>
        <v/>
      </c>
      <c r="D363" s="120" t="str">
        <f t="shared" si="30"/>
        <v/>
      </c>
      <c r="E363" s="116" t="str">
        <f t="shared" si="31"/>
        <v/>
      </c>
      <c r="F363" s="116" t="str">
        <f t="shared" si="29"/>
        <v/>
      </c>
      <c r="G363" s="116" t="str">
        <f t="shared" si="32"/>
        <v/>
      </c>
      <c r="H363" s="121" t="str">
        <f t="shared" si="33"/>
        <v/>
      </c>
    </row>
    <row r="364" spans="1:8" ht="16.5">
      <c r="A364" s="66">
        <v>356</v>
      </c>
      <c r="B364" s="119" t="str">
        <f>IF(Data!B364:$B$1008&lt;&gt;"",Data!B364,"")</f>
        <v/>
      </c>
      <c r="C364" s="119" t="str">
        <f>IF(Data!$B364:C$1008&lt;&gt;"",Data!C364,"")</f>
        <v/>
      </c>
      <c r="D364" s="120" t="str">
        <f t="shared" si="30"/>
        <v/>
      </c>
      <c r="E364" s="116" t="str">
        <f t="shared" si="31"/>
        <v/>
      </c>
      <c r="F364" s="116" t="str">
        <f t="shared" si="29"/>
        <v/>
      </c>
      <c r="G364" s="116" t="str">
        <f t="shared" si="32"/>
        <v/>
      </c>
      <c r="H364" s="121" t="str">
        <f t="shared" si="33"/>
        <v/>
      </c>
    </row>
    <row r="365" spans="1:8" ht="16.5">
      <c r="A365" s="66">
        <v>357</v>
      </c>
      <c r="B365" s="119" t="str">
        <f>IF(Data!B365:$B$1008&lt;&gt;"",Data!B365,"")</f>
        <v/>
      </c>
      <c r="C365" s="119" t="str">
        <f>IF(Data!$B365:C$1008&lt;&gt;"",Data!C365,"")</f>
        <v/>
      </c>
      <c r="D365" s="120" t="str">
        <f t="shared" si="30"/>
        <v/>
      </c>
      <c r="E365" s="116" t="str">
        <f t="shared" si="31"/>
        <v/>
      </c>
      <c r="F365" s="116" t="str">
        <f t="shared" si="29"/>
        <v/>
      </c>
      <c r="G365" s="116" t="str">
        <f t="shared" si="32"/>
        <v/>
      </c>
      <c r="H365" s="121" t="str">
        <f t="shared" si="33"/>
        <v/>
      </c>
    </row>
    <row r="366" spans="1:8" ht="16.5">
      <c r="A366" s="66">
        <v>358</v>
      </c>
      <c r="B366" s="119" t="str">
        <f>IF(Data!B366:$B$1008&lt;&gt;"",Data!B366,"")</f>
        <v/>
      </c>
      <c r="C366" s="119" t="str">
        <f>IF(Data!$B366:C$1008&lt;&gt;"",Data!C366,"")</f>
        <v/>
      </c>
      <c r="D366" s="120" t="str">
        <f t="shared" si="30"/>
        <v/>
      </c>
      <c r="E366" s="116" t="str">
        <f t="shared" si="31"/>
        <v/>
      </c>
      <c r="F366" s="116" t="str">
        <f t="shared" si="29"/>
        <v/>
      </c>
      <c r="G366" s="116" t="str">
        <f t="shared" si="32"/>
        <v/>
      </c>
      <c r="H366" s="121" t="str">
        <f t="shared" si="33"/>
        <v/>
      </c>
    </row>
    <row r="367" spans="1:8" ht="16.5">
      <c r="A367" s="66">
        <v>359</v>
      </c>
      <c r="B367" s="119" t="str">
        <f>IF(Data!B367:$B$1008&lt;&gt;"",Data!B367,"")</f>
        <v/>
      </c>
      <c r="C367" s="119" t="str">
        <f>IF(Data!$B367:C$1008&lt;&gt;"",Data!C367,"")</f>
        <v/>
      </c>
      <c r="D367" s="120" t="str">
        <f t="shared" si="30"/>
        <v/>
      </c>
      <c r="E367" s="116" t="str">
        <f t="shared" si="31"/>
        <v/>
      </c>
      <c r="F367" s="116" t="str">
        <f t="shared" si="29"/>
        <v/>
      </c>
      <c r="G367" s="116" t="str">
        <f t="shared" si="32"/>
        <v/>
      </c>
      <c r="H367" s="121" t="str">
        <f t="shared" si="33"/>
        <v/>
      </c>
    </row>
    <row r="368" spans="1:8" ht="16.5">
      <c r="A368" s="66">
        <v>360</v>
      </c>
      <c r="B368" s="119" t="str">
        <f>IF(Data!B368:$B$1008&lt;&gt;"",Data!B368,"")</f>
        <v/>
      </c>
      <c r="C368" s="119" t="str">
        <f>IF(Data!$B368:C$1008&lt;&gt;"",Data!C368,"")</f>
        <v/>
      </c>
      <c r="D368" s="120" t="str">
        <f t="shared" si="30"/>
        <v/>
      </c>
      <c r="E368" s="116" t="str">
        <f t="shared" si="31"/>
        <v/>
      </c>
      <c r="F368" s="116" t="str">
        <f t="shared" si="29"/>
        <v/>
      </c>
      <c r="G368" s="116" t="str">
        <f t="shared" si="32"/>
        <v/>
      </c>
      <c r="H368" s="121" t="str">
        <f t="shared" si="33"/>
        <v/>
      </c>
    </row>
    <row r="369" spans="1:8" ht="16.5">
      <c r="A369" s="66">
        <v>361</v>
      </c>
      <c r="B369" s="119" t="str">
        <f>IF(Data!B369:$B$1008&lt;&gt;"",Data!B369,"")</f>
        <v/>
      </c>
      <c r="C369" s="119" t="str">
        <f>IF(Data!$B369:C$1008&lt;&gt;"",Data!C369,"")</f>
        <v/>
      </c>
      <c r="D369" s="120" t="str">
        <f t="shared" si="30"/>
        <v/>
      </c>
      <c r="E369" s="116" t="str">
        <f t="shared" si="31"/>
        <v/>
      </c>
      <c r="F369" s="116" t="str">
        <f t="shared" si="29"/>
        <v/>
      </c>
      <c r="G369" s="116" t="str">
        <f t="shared" si="32"/>
        <v/>
      </c>
      <c r="H369" s="121" t="str">
        <f t="shared" si="33"/>
        <v/>
      </c>
    </row>
    <row r="370" spans="1:8" ht="16.5">
      <c r="A370" s="66">
        <v>362</v>
      </c>
      <c r="B370" s="119" t="str">
        <f>IF(Data!B370:$B$1008&lt;&gt;"",Data!B370,"")</f>
        <v/>
      </c>
      <c r="C370" s="119" t="str">
        <f>IF(Data!$B370:C$1008&lt;&gt;"",Data!C370,"")</f>
        <v/>
      </c>
      <c r="D370" s="120" t="str">
        <f t="shared" si="30"/>
        <v/>
      </c>
      <c r="E370" s="116" t="str">
        <f t="shared" si="31"/>
        <v/>
      </c>
      <c r="F370" s="116" t="str">
        <f t="shared" si="29"/>
        <v/>
      </c>
      <c r="G370" s="116" t="str">
        <f t="shared" si="32"/>
        <v/>
      </c>
      <c r="H370" s="121" t="str">
        <f t="shared" si="33"/>
        <v/>
      </c>
    </row>
    <row r="371" spans="1:8" ht="16.5">
      <c r="A371" s="66">
        <v>363</v>
      </c>
      <c r="B371" s="119" t="str">
        <f>IF(Data!B371:$B$1008&lt;&gt;"",Data!B371,"")</f>
        <v/>
      </c>
      <c r="C371" s="119" t="str">
        <f>IF(Data!$B371:C$1008&lt;&gt;"",Data!C371,"")</f>
        <v/>
      </c>
      <c r="D371" s="120" t="str">
        <f t="shared" si="30"/>
        <v/>
      </c>
      <c r="E371" s="116" t="str">
        <f t="shared" si="31"/>
        <v/>
      </c>
      <c r="F371" s="116" t="str">
        <f t="shared" si="29"/>
        <v/>
      </c>
      <c r="G371" s="116" t="str">
        <f t="shared" si="32"/>
        <v/>
      </c>
      <c r="H371" s="121" t="str">
        <f t="shared" si="33"/>
        <v/>
      </c>
    </row>
    <row r="372" spans="1:8" ht="16.5">
      <c r="A372" s="66">
        <v>364</v>
      </c>
      <c r="B372" s="119" t="str">
        <f>IF(Data!B372:$B$1008&lt;&gt;"",Data!B372,"")</f>
        <v/>
      </c>
      <c r="C372" s="119" t="str">
        <f>IF(Data!$B372:C$1008&lt;&gt;"",Data!C372,"")</f>
        <v/>
      </c>
      <c r="D372" s="120" t="str">
        <f t="shared" si="30"/>
        <v/>
      </c>
      <c r="E372" s="116" t="str">
        <f t="shared" si="31"/>
        <v/>
      </c>
      <c r="F372" s="116" t="str">
        <f t="shared" si="29"/>
        <v/>
      </c>
      <c r="G372" s="116" t="str">
        <f t="shared" si="32"/>
        <v/>
      </c>
      <c r="H372" s="121" t="str">
        <f t="shared" si="33"/>
        <v/>
      </c>
    </row>
    <row r="373" spans="1:8" ht="16.5">
      <c r="A373" s="66">
        <v>365</v>
      </c>
      <c r="B373" s="119" t="str">
        <f>IF(Data!B373:$B$1008&lt;&gt;"",Data!B373,"")</f>
        <v/>
      </c>
      <c r="C373" s="119" t="str">
        <f>IF(Data!$B373:C$1008&lt;&gt;"",Data!C373,"")</f>
        <v/>
      </c>
      <c r="D373" s="120" t="str">
        <f t="shared" si="30"/>
        <v/>
      </c>
      <c r="E373" s="116" t="str">
        <f t="shared" si="31"/>
        <v/>
      </c>
      <c r="F373" s="116" t="str">
        <f t="shared" si="29"/>
        <v/>
      </c>
      <c r="G373" s="116" t="str">
        <f t="shared" si="32"/>
        <v/>
      </c>
      <c r="H373" s="121" t="str">
        <f t="shared" si="33"/>
        <v/>
      </c>
    </row>
    <row r="374" spans="1:8" ht="16.5">
      <c r="A374" s="66">
        <v>366</v>
      </c>
      <c r="B374" s="119" t="str">
        <f>IF(Data!B374:$B$1008&lt;&gt;"",Data!B374,"")</f>
        <v/>
      </c>
      <c r="C374" s="119" t="str">
        <f>IF(Data!$B374:C$1008&lt;&gt;"",Data!C374,"")</f>
        <v/>
      </c>
      <c r="D374" s="120" t="str">
        <f t="shared" si="30"/>
        <v/>
      </c>
      <c r="E374" s="116" t="str">
        <f t="shared" si="31"/>
        <v/>
      </c>
      <c r="F374" s="116" t="str">
        <f t="shared" si="29"/>
        <v/>
      </c>
      <c r="G374" s="116" t="str">
        <f t="shared" si="32"/>
        <v/>
      </c>
      <c r="H374" s="121" t="str">
        <f t="shared" si="33"/>
        <v/>
      </c>
    </row>
    <row r="375" spans="1:8" ht="16.5">
      <c r="A375" s="66">
        <v>367</v>
      </c>
      <c r="B375" s="119" t="str">
        <f>IF(Data!B375:$B$1008&lt;&gt;"",Data!B375,"")</f>
        <v/>
      </c>
      <c r="C375" s="119" t="str">
        <f>IF(Data!$B375:C$1008&lt;&gt;"",Data!C375,"")</f>
        <v/>
      </c>
      <c r="D375" s="120" t="str">
        <f t="shared" si="30"/>
        <v/>
      </c>
      <c r="E375" s="116" t="str">
        <f t="shared" si="31"/>
        <v/>
      </c>
      <c r="F375" s="116" t="str">
        <f t="shared" si="29"/>
        <v/>
      </c>
      <c r="G375" s="116" t="str">
        <f t="shared" si="32"/>
        <v/>
      </c>
      <c r="H375" s="121" t="str">
        <f t="shared" si="33"/>
        <v/>
      </c>
    </row>
    <row r="376" spans="1:8" ht="16.5">
      <c r="A376" s="66">
        <v>368</v>
      </c>
      <c r="B376" s="119" t="str">
        <f>IF(Data!B376:$B$1008&lt;&gt;"",Data!B376,"")</f>
        <v/>
      </c>
      <c r="C376" s="119" t="str">
        <f>IF(Data!$B376:C$1008&lt;&gt;"",Data!C376,"")</f>
        <v/>
      </c>
      <c r="D376" s="120" t="str">
        <f t="shared" si="30"/>
        <v/>
      </c>
      <c r="E376" s="116" t="str">
        <f t="shared" si="31"/>
        <v/>
      </c>
      <c r="F376" s="116" t="str">
        <f t="shared" si="29"/>
        <v/>
      </c>
      <c r="G376" s="116" t="str">
        <f t="shared" si="32"/>
        <v/>
      </c>
      <c r="H376" s="121" t="str">
        <f t="shared" si="33"/>
        <v/>
      </c>
    </row>
    <row r="377" spans="1:8" ht="16.5">
      <c r="A377" s="66">
        <v>369</v>
      </c>
      <c r="B377" s="119" t="str">
        <f>IF(Data!B377:$B$1008&lt;&gt;"",Data!B377,"")</f>
        <v/>
      </c>
      <c r="C377" s="119" t="str">
        <f>IF(Data!$B377:C$1008&lt;&gt;"",Data!C377,"")</f>
        <v/>
      </c>
      <c r="D377" s="120" t="str">
        <f t="shared" si="30"/>
        <v/>
      </c>
      <c r="E377" s="116" t="str">
        <f t="shared" si="31"/>
        <v/>
      </c>
      <c r="F377" s="116" t="str">
        <f t="shared" si="29"/>
        <v/>
      </c>
      <c r="G377" s="116" t="str">
        <f t="shared" si="32"/>
        <v/>
      </c>
      <c r="H377" s="121" t="str">
        <f t="shared" si="33"/>
        <v/>
      </c>
    </row>
    <row r="378" spans="1:8" ht="16.5">
      <c r="A378" s="66">
        <v>370</v>
      </c>
      <c r="B378" s="119" t="str">
        <f>IF(Data!B378:$B$1008&lt;&gt;"",Data!B378,"")</f>
        <v/>
      </c>
      <c r="C378" s="119" t="str">
        <f>IF(Data!$B378:C$1008&lt;&gt;"",Data!C378,"")</f>
        <v/>
      </c>
      <c r="D378" s="120" t="str">
        <f t="shared" si="30"/>
        <v/>
      </c>
      <c r="E378" s="116" t="str">
        <f t="shared" si="31"/>
        <v/>
      </c>
      <c r="F378" s="116" t="str">
        <f t="shared" si="29"/>
        <v/>
      </c>
      <c r="G378" s="116" t="str">
        <f t="shared" si="32"/>
        <v/>
      </c>
      <c r="H378" s="121" t="str">
        <f t="shared" si="33"/>
        <v/>
      </c>
    </row>
    <row r="379" spans="1:8" ht="16.5">
      <c r="A379" s="66">
        <v>371</v>
      </c>
      <c r="B379" s="119" t="str">
        <f>IF(Data!B379:$B$1008&lt;&gt;"",Data!B379,"")</f>
        <v/>
      </c>
      <c r="C379" s="119" t="str">
        <f>IF(Data!$B379:C$1008&lt;&gt;"",Data!C379,"")</f>
        <v/>
      </c>
      <c r="D379" s="120" t="str">
        <f t="shared" si="30"/>
        <v/>
      </c>
      <c r="E379" s="116" t="str">
        <f t="shared" si="31"/>
        <v/>
      </c>
      <c r="F379" s="116" t="str">
        <f t="shared" si="29"/>
        <v/>
      </c>
      <c r="G379" s="116" t="str">
        <f t="shared" si="32"/>
        <v/>
      </c>
      <c r="H379" s="121" t="str">
        <f t="shared" si="33"/>
        <v/>
      </c>
    </row>
    <row r="380" spans="1:8" ht="16.5">
      <c r="A380" s="66">
        <v>372</v>
      </c>
      <c r="B380" s="119" t="str">
        <f>IF(Data!B380:$B$1008&lt;&gt;"",Data!B380,"")</f>
        <v/>
      </c>
      <c r="C380" s="119" t="str">
        <f>IF(Data!$B380:C$1008&lt;&gt;"",Data!C380,"")</f>
        <v/>
      </c>
      <c r="D380" s="120" t="str">
        <f t="shared" si="30"/>
        <v/>
      </c>
      <c r="E380" s="116" t="str">
        <f t="shared" si="31"/>
        <v/>
      </c>
      <c r="F380" s="116" t="str">
        <f t="shared" si="29"/>
        <v/>
      </c>
      <c r="G380" s="116" t="str">
        <f t="shared" si="32"/>
        <v/>
      </c>
      <c r="H380" s="121" t="str">
        <f t="shared" si="33"/>
        <v/>
      </c>
    </row>
    <row r="381" spans="1:8" ht="16.5">
      <c r="A381" s="66">
        <v>373</v>
      </c>
      <c r="B381" s="119" t="str">
        <f>IF(Data!B381:$B$1008&lt;&gt;"",Data!B381,"")</f>
        <v/>
      </c>
      <c r="C381" s="119" t="str">
        <f>IF(Data!$B381:C$1008&lt;&gt;"",Data!C381,"")</f>
        <v/>
      </c>
      <c r="D381" s="120" t="str">
        <f t="shared" si="30"/>
        <v/>
      </c>
      <c r="E381" s="116" t="str">
        <f t="shared" si="31"/>
        <v/>
      </c>
      <c r="F381" s="116" t="str">
        <f t="shared" si="29"/>
        <v/>
      </c>
      <c r="G381" s="116" t="str">
        <f t="shared" si="32"/>
        <v/>
      </c>
      <c r="H381" s="121" t="str">
        <f t="shared" si="33"/>
        <v/>
      </c>
    </row>
    <row r="382" spans="1:8" ht="16.5">
      <c r="A382" s="66">
        <v>374</v>
      </c>
      <c r="B382" s="119" t="str">
        <f>IF(Data!B382:$B$1008&lt;&gt;"",Data!B382,"")</f>
        <v/>
      </c>
      <c r="C382" s="119" t="str">
        <f>IF(Data!$B382:C$1008&lt;&gt;"",Data!C382,"")</f>
        <v/>
      </c>
      <c r="D382" s="120" t="str">
        <f t="shared" si="30"/>
        <v/>
      </c>
      <c r="E382" s="116" t="str">
        <f t="shared" si="31"/>
        <v/>
      </c>
      <c r="F382" s="116" t="str">
        <f t="shared" si="29"/>
        <v/>
      </c>
      <c r="G382" s="116" t="str">
        <f t="shared" si="32"/>
        <v/>
      </c>
      <c r="H382" s="121" t="str">
        <f t="shared" si="33"/>
        <v/>
      </c>
    </row>
    <row r="383" spans="1:8" ht="16.5">
      <c r="A383" s="66">
        <v>375</v>
      </c>
      <c r="B383" s="119" t="str">
        <f>IF(Data!B383:$B$1008&lt;&gt;"",Data!B383,"")</f>
        <v/>
      </c>
      <c r="C383" s="119" t="str">
        <f>IF(Data!$B383:C$1008&lt;&gt;"",Data!C383,"")</f>
        <v/>
      </c>
      <c r="D383" s="120" t="str">
        <f t="shared" si="30"/>
        <v/>
      </c>
      <c r="E383" s="116" t="str">
        <f t="shared" si="31"/>
        <v/>
      </c>
      <c r="F383" s="116" t="str">
        <f t="shared" si="29"/>
        <v/>
      </c>
      <c r="G383" s="116" t="str">
        <f t="shared" si="32"/>
        <v/>
      </c>
      <c r="H383" s="121" t="str">
        <f t="shared" si="33"/>
        <v/>
      </c>
    </row>
    <row r="384" spans="1:8" ht="16.5">
      <c r="A384" s="66">
        <v>376</v>
      </c>
      <c r="B384" s="119" t="str">
        <f>IF(Data!B384:$B$1008&lt;&gt;"",Data!B384,"")</f>
        <v/>
      </c>
      <c r="C384" s="119" t="str">
        <f>IF(Data!$B384:C$1008&lt;&gt;"",Data!C384,"")</f>
        <v/>
      </c>
      <c r="D384" s="120" t="str">
        <f t="shared" si="30"/>
        <v/>
      </c>
      <c r="E384" s="116" t="str">
        <f t="shared" si="31"/>
        <v/>
      </c>
      <c r="F384" s="116" t="str">
        <f t="shared" si="29"/>
        <v/>
      </c>
      <c r="G384" s="116" t="str">
        <f t="shared" si="32"/>
        <v/>
      </c>
      <c r="H384" s="121" t="str">
        <f t="shared" si="33"/>
        <v/>
      </c>
    </row>
    <row r="385" spans="1:8" ht="16.5">
      <c r="A385" s="66">
        <v>377</v>
      </c>
      <c r="B385" s="119" t="str">
        <f>IF(Data!B385:$B$1008&lt;&gt;"",Data!B385,"")</f>
        <v/>
      </c>
      <c r="C385" s="119" t="str">
        <f>IF(Data!$B385:C$1008&lt;&gt;"",Data!C385,"")</f>
        <v/>
      </c>
      <c r="D385" s="120" t="str">
        <f t="shared" si="30"/>
        <v/>
      </c>
      <c r="E385" s="116" t="str">
        <f t="shared" si="31"/>
        <v/>
      </c>
      <c r="F385" s="116" t="str">
        <f t="shared" si="29"/>
        <v/>
      </c>
      <c r="G385" s="116" t="str">
        <f t="shared" si="32"/>
        <v/>
      </c>
      <c r="H385" s="121" t="str">
        <f t="shared" si="33"/>
        <v/>
      </c>
    </row>
    <row r="386" spans="1:8" ht="16.5">
      <c r="A386" s="66">
        <v>378</v>
      </c>
      <c r="B386" s="119" t="str">
        <f>IF(Data!B386:$B$1008&lt;&gt;"",Data!B386,"")</f>
        <v/>
      </c>
      <c r="C386" s="119" t="str">
        <f>IF(Data!$B386:C$1008&lt;&gt;"",Data!C386,"")</f>
        <v/>
      </c>
      <c r="D386" s="120" t="str">
        <f t="shared" si="30"/>
        <v/>
      </c>
      <c r="E386" s="116" t="str">
        <f t="shared" si="31"/>
        <v/>
      </c>
      <c r="F386" s="116" t="str">
        <f t="shared" si="29"/>
        <v/>
      </c>
      <c r="G386" s="116" t="str">
        <f t="shared" si="32"/>
        <v/>
      </c>
      <c r="H386" s="121" t="str">
        <f t="shared" si="33"/>
        <v/>
      </c>
    </row>
    <row r="387" spans="1:8" ht="16.5">
      <c r="A387" s="66">
        <v>379</v>
      </c>
      <c r="B387" s="119" t="str">
        <f>IF(Data!B387:$B$1008&lt;&gt;"",Data!B387,"")</f>
        <v/>
      </c>
      <c r="C387" s="119" t="str">
        <f>IF(Data!$B387:C$1008&lt;&gt;"",Data!C387,"")</f>
        <v/>
      </c>
      <c r="D387" s="120" t="str">
        <f t="shared" si="30"/>
        <v/>
      </c>
      <c r="E387" s="116" t="str">
        <f t="shared" si="31"/>
        <v/>
      </c>
      <c r="F387" s="116" t="str">
        <f t="shared" si="29"/>
        <v/>
      </c>
      <c r="G387" s="116" t="str">
        <f t="shared" si="32"/>
        <v/>
      </c>
      <c r="H387" s="121" t="str">
        <f t="shared" si="33"/>
        <v/>
      </c>
    </row>
    <row r="388" spans="1:8" ht="16.5">
      <c r="A388" s="66">
        <v>380</v>
      </c>
      <c r="B388" s="119" t="str">
        <f>IF(Data!B388:$B$1008&lt;&gt;"",Data!B388,"")</f>
        <v/>
      </c>
      <c r="C388" s="119" t="str">
        <f>IF(Data!$B388:C$1008&lt;&gt;"",Data!C388,"")</f>
        <v/>
      </c>
      <c r="D388" s="120" t="str">
        <f t="shared" si="30"/>
        <v/>
      </c>
      <c r="E388" s="116" t="str">
        <f t="shared" si="31"/>
        <v/>
      </c>
      <c r="F388" s="116" t="str">
        <f t="shared" si="29"/>
        <v/>
      </c>
      <c r="G388" s="116" t="str">
        <f t="shared" si="32"/>
        <v/>
      </c>
      <c r="H388" s="121" t="str">
        <f t="shared" si="33"/>
        <v/>
      </c>
    </row>
    <row r="389" spans="1:8" ht="16.5">
      <c r="A389" s="66">
        <v>381</v>
      </c>
      <c r="B389" s="119" t="str">
        <f>IF(Data!B389:$B$1008&lt;&gt;"",Data!B389,"")</f>
        <v/>
      </c>
      <c r="C389" s="119" t="str">
        <f>IF(Data!$B389:C$1008&lt;&gt;"",Data!C389,"")</f>
        <v/>
      </c>
      <c r="D389" s="120" t="str">
        <f t="shared" si="30"/>
        <v/>
      </c>
      <c r="E389" s="116" t="str">
        <f t="shared" si="31"/>
        <v/>
      </c>
      <c r="F389" s="116" t="str">
        <f t="shared" si="29"/>
        <v/>
      </c>
      <c r="G389" s="116" t="str">
        <f t="shared" si="32"/>
        <v/>
      </c>
      <c r="H389" s="121" t="str">
        <f t="shared" si="33"/>
        <v/>
      </c>
    </row>
    <row r="390" spans="1:8" ht="16.5">
      <c r="A390" s="66">
        <v>382</v>
      </c>
      <c r="B390" s="119" t="str">
        <f>IF(Data!B390:$B$1008&lt;&gt;"",Data!B390,"")</f>
        <v/>
      </c>
      <c r="C390" s="119" t="str">
        <f>IF(Data!$B390:C$1008&lt;&gt;"",Data!C390,"")</f>
        <v/>
      </c>
      <c r="D390" s="120" t="str">
        <f t="shared" si="30"/>
        <v/>
      </c>
      <c r="E390" s="116" t="str">
        <f t="shared" si="31"/>
        <v/>
      </c>
      <c r="F390" s="116" t="str">
        <f t="shared" si="29"/>
        <v/>
      </c>
      <c r="G390" s="116" t="str">
        <f t="shared" si="32"/>
        <v/>
      </c>
      <c r="H390" s="121" t="str">
        <f t="shared" si="33"/>
        <v/>
      </c>
    </row>
    <row r="391" spans="1:8" ht="16.5">
      <c r="A391" s="66">
        <v>383</v>
      </c>
      <c r="B391" s="119" t="str">
        <f>IF(Data!B391:$B$1008&lt;&gt;"",Data!B391,"")</f>
        <v/>
      </c>
      <c r="C391" s="119" t="str">
        <f>IF(Data!$B391:C$1008&lt;&gt;"",Data!C391,"")</f>
        <v/>
      </c>
      <c r="D391" s="120" t="str">
        <f t="shared" si="30"/>
        <v/>
      </c>
      <c r="E391" s="116" t="str">
        <f t="shared" si="31"/>
        <v/>
      </c>
      <c r="F391" s="116" t="str">
        <f t="shared" si="29"/>
        <v/>
      </c>
      <c r="G391" s="116" t="str">
        <f t="shared" si="32"/>
        <v/>
      </c>
      <c r="H391" s="121" t="str">
        <f t="shared" si="33"/>
        <v/>
      </c>
    </row>
    <row r="392" spans="1:8" ht="16.5">
      <c r="A392" s="66">
        <v>384</v>
      </c>
      <c r="B392" s="119" t="str">
        <f>IF(Data!B392:$B$1008&lt;&gt;"",Data!B392,"")</f>
        <v/>
      </c>
      <c r="C392" s="119" t="str">
        <f>IF(Data!$B392:C$1008&lt;&gt;"",Data!C392,"")</f>
        <v/>
      </c>
      <c r="D392" s="120" t="str">
        <f t="shared" si="30"/>
        <v/>
      </c>
      <c r="E392" s="116" t="str">
        <f t="shared" si="31"/>
        <v/>
      </c>
      <c r="F392" s="116" t="str">
        <f t="shared" si="29"/>
        <v/>
      </c>
      <c r="G392" s="116" t="str">
        <f t="shared" si="32"/>
        <v/>
      </c>
      <c r="H392" s="121" t="str">
        <f t="shared" si="33"/>
        <v/>
      </c>
    </row>
    <row r="393" spans="1:8" ht="16.5">
      <c r="A393" s="66">
        <v>385</v>
      </c>
      <c r="B393" s="119" t="str">
        <f>IF(Data!B393:$B$1008&lt;&gt;"",Data!B393,"")</f>
        <v/>
      </c>
      <c r="C393" s="119" t="str">
        <f>IF(Data!$B393:C$1008&lt;&gt;"",Data!C393,"")</f>
        <v/>
      </c>
      <c r="D393" s="120" t="str">
        <f t="shared" si="30"/>
        <v/>
      </c>
      <c r="E393" s="116" t="str">
        <f t="shared" si="31"/>
        <v/>
      </c>
      <c r="F393" s="116" t="str">
        <f t="shared" ref="F393:F456" si="34">IFERROR(_xlfn.RANK.AVG(E393,E:E,1),"")</f>
        <v/>
      </c>
      <c r="G393" s="116" t="str">
        <f t="shared" si="32"/>
        <v/>
      </c>
      <c r="H393" s="121" t="str">
        <f t="shared" si="33"/>
        <v/>
      </c>
    </row>
    <row r="394" spans="1:8" ht="16.5">
      <c r="A394" s="66">
        <v>386</v>
      </c>
      <c r="B394" s="119" t="str">
        <f>IF(Data!B394:$B$1008&lt;&gt;"",Data!B394,"")</f>
        <v/>
      </c>
      <c r="C394" s="119" t="str">
        <f>IF(Data!$B394:C$1008&lt;&gt;"",Data!C394,"")</f>
        <v/>
      </c>
      <c r="D394" s="120" t="str">
        <f t="shared" ref="D394:D457" si="35">IF(AND(B394&lt;&gt;"",C394&lt;&gt;""),IF((B394-C394)&lt;&gt;0,B394-C394,""),"")</f>
        <v/>
      </c>
      <c r="E394" s="116" t="str">
        <f t="shared" ref="E394:E457" si="36">IF(D394&lt;&gt;"",ABS(D394),"")</f>
        <v/>
      </c>
      <c r="F394" s="116" t="str">
        <f t="shared" si="34"/>
        <v/>
      </c>
      <c r="G394" s="116" t="str">
        <f t="shared" si="32"/>
        <v/>
      </c>
      <c r="H394" s="121" t="str">
        <f t="shared" si="33"/>
        <v/>
      </c>
    </row>
    <row r="395" spans="1:8" ht="16.5">
      <c r="A395" s="66">
        <v>387</v>
      </c>
      <c r="B395" s="119" t="str">
        <f>IF(Data!B395:$B$1008&lt;&gt;"",Data!B395,"")</f>
        <v/>
      </c>
      <c r="C395" s="119" t="str">
        <f>IF(Data!$B395:C$1008&lt;&gt;"",Data!C395,"")</f>
        <v/>
      </c>
      <c r="D395" s="120" t="str">
        <f t="shared" si="35"/>
        <v/>
      </c>
      <c r="E395" s="116" t="str">
        <f t="shared" si="36"/>
        <v/>
      </c>
      <c r="F395" s="116" t="str">
        <f t="shared" si="34"/>
        <v/>
      </c>
      <c r="G395" s="116" t="str">
        <f t="shared" si="32"/>
        <v/>
      </c>
      <c r="H395" s="121" t="str">
        <f t="shared" si="33"/>
        <v/>
      </c>
    </row>
    <row r="396" spans="1:8" ht="16.5">
      <c r="A396" s="66">
        <v>388</v>
      </c>
      <c r="B396" s="119" t="str">
        <f>IF(Data!B396:$B$1008&lt;&gt;"",Data!B396,"")</f>
        <v/>
      </c>
      <c r="C396" s="119" t="str">
        <f>IF(Data!$B396:C$1008&lt;&gt;"",Data!C396,"")</f>
        <v/>
      </c>
      <c r="D396" s="120" t="str">
        <f t="shared" si="35"/>
        <v/>
      </c>
      <c r="E396" s="116" t="str">
        <f t="shared" si="36"/>
        <v/>
      </c>
      <c r="F396" s="116" t="str">
        <f t="shared" si="34"/>
        <v/>
      </c>
      <c r="G396" s="116" t="str">
        <f t="shared" si="32"/>
        <v/>
      </c>
      <c r="H396" s="121" t="str">
        <f t="shared" si="33"/>
        <v/>
      </c>
    </row>
    <row r="397" spans="1:8" ht="16.5">
      <c r="A397" s="66">
        <v>389</v>
      </c>
      <c r="B397" s="119" t="str">
        <f>IF(Data!B397:$B$1008&lt;&gt;"",Data!B397,"")</f>
        <v/>
      </c>
      <c r="C397" s="119" t="str">
        <f>IF(Data!$B397:C$1008&lt;&gt;"",Data!C397,"")</f>
        <v/>
      </c>
      <c r="D397" s="120" t="str">
        <f t="shared" si="35"/>
        <v/>
      </c>
      <c r="E397" s="116" t="str">
        <f t="shared" si="36"/>
        <v/>
      </c>
      <c r="F397" s="116" t="str">
        <f t="shared" si="34"/>
        <v/>
      </c>
      <c r="G397" s="116" t="str">
        <f t="shared" si="32"/>
        <v/>
      </c>
      <c r="H397" s="121" t="str">
        <f t="shared" si="33"/>
        <v/>
      </c>
    </row>
    <row r="398" spans="1:8" ht="16.5">
      <c r="A398" s="66">
        <v>390</v>
      </c>
      <c r="B398" s="119" t="str">
        <f>IF(Data!B398:$B$1008&lt;&gt;"",Data!B398,"")</f>
        <v/>
      </c>
      <c r="C398" s="119" t="str">
        <f>IF(Data!$B398:C$1008&lt;&gt;"",Data!C398,"")</f>
        <v/>
      </c>
      <c r="D398" s="120" t="str">
        <f t="shared" si="35"/>
        <v/>
      </c>
      <c r="E398" s="116" t="str">
        <f t="shared" si="36"/>
        <v/>
      </c>
      <c r="F398" s="116" t="str">
        <f t="shared" si="34"/>
        <v/>
      </c>
      <c r="G398" s="116" t="str">
        <f t="shared" si="32"/>
        <v/>
      </c>
      <c r="H398" s="121" t="str">
        <f t="shared" si="33"/>
        <v/>
      </c>
    </row>
    <row r="399" spans="1:8" ht="16.5">
      <c r="A399" s="66">
        <v>391</v>
      </c>
      <c r="B399" s="119" t="str">
        <f>IF(Data!B399:$B$1008&lt;&gt;"",Data!B399,"")</f>
        <v/>
      </c>
      <c r="C399" s="119" t="str">
        <f>IF(Data!$B399:C$1008&lt;&gt;"",Data!C399,"")</f>
        <v/>
      </c>
      <c r="D399" s="120" t="str">
        <f t="shared" si="35"/>
        <v/>
      </c>
      <c r="E399" s="116" t="str">
        <f t="shared" si="36"/>
        <v/>
      </c>
      <c r="F399" s="116" t="str">
        <f t="shared" si="34"/>
        <v/>
      </c>
      <c r="G399" s="116" t="str">
        <f t="shared" si="32"/>
        <v/>
      </c>
      <c r="H399" s="121" t="str">
        <f t="shared" si="33"/>
        <v/>
      </c>
    </row>
    <row r="400" spans="1:8" ht="16.5">
      <c r="A400" s="66">
        <v>392</v>
      </c>
      <c r="B400" s="119" t="str">
        <f>IF(Data!B400:$B$1008&lt;&gt;"",Data!B400,"")</f>
        <v/>
      </c>
      <c r="C400" s="119" t="str">
        <f>IF(Data!$B400:C$1008&lt;&gt;"",Data!C400,"")</f>
        <v/>
      </c>
      <c r="D400" s="120" t="str">
        <f t="shared" si="35"/>
        <v/>
      </c>
      <c r="E400" s="116" t="str">
        <f t="shared" si="36"/>
        <v/>
      </c>
      <c r="F400" s="116" t="str">
        <f t="shared" si="34"/>
        <v/>
      </c>
      <c r="G400" s="116" t="str">
        <f t="shared" si="32"/>
        <v/>
      </c>
      <c r="H400" s="121" t="str">
        <f t="shared" si="33"/>
        <v/>
      </c>
    </row>
    <row r="401" spans="1:8" ht="16.5">
      <c r="A401" s="66">
        <v>393</v>
      </c>
      <c r="B401" s="119" t="str">
        <f>IF(Data!B401:$B$1008&lt;&gt;"",Data!B401,"")</f>
        <v/>
      </c>
      <c r="C401" s="119" t="str">
        <f>IF(Data!$B401:C$1008&lt;&gt;"",Data!C401,"")</f>
        <v/>
      </c>
      <c r="D401" s="120" t="str">
        <f t="shared" si="35"/>
        <v/>
      </c>
      <c r="E401" s="116" t="str">
        <f t="shared" si="36"/>
        <v/>
      </c>
      <c r="F401" s="116" t="str">
        <f t="shared" si="34"/>
        <v/>
      </c>
      <c r="G401" s="116" t="str">
        <f t="shared" si="32"/>
        <v/>
      </c>
      <c r="H401" s="121" t="str">
        <f t="shared" si="33"/>
        <v/>
      </c>
    </row>
    <row r="402" spans="1:8" ht="16.5">
      <c r="A402" s="66">
        <v>394</v>
      </c>
      <c r="B402" s="119" t="str">
        <f>IF(Data!B402:$B$1008&lt;&gt;"",Data!B402,"")</f>
        <v/>
      </c>
      <c r="C402" s="119" t="str">
        <f>IF(Data!$B402:C$1008&lt;&gt;"",Data!C402,"")</f>
        <v/>
      </c>
      <c r="D402" s="120" t="str">
        <f t="shared" si="35"/>
        <v/>
      </c>
      <c r="E402" s="116" t="str">
        <f t="shared" si="36"/>
        <v/>
      </c>
      <c r="F402" s="116" t="str">
        <f t="shared" si="34"/>
        <v/>
      </c>
      <c r="G402" s="116" t="str">
        <f t="shared" si="32"/>
        <v/>
      </c>
      <c r="H402" s="121" t="str">
        <f t="shared" si="33"/>
        <v/>
      </c>
    </row>
    <row r="403" spans="1:8" ht="16.5">
      <c r="A403" s="66">
        <v>395</v>
      </c>
      <c r="B403" s="119" t="str">
        <f>IF(Data!B403:$B$1008&lt;&gt;"",Data!B403,"")</f>
        <v/>
      </c>
      <c r="C403" s="119" t="str">
        <f>IF(Data!$B403:C$1008&lt;&gt;"",Data!C403,"")</f>
        <v/>
      </c>
      <c r="D403" s="120" t="str">
        <f t="shared" si="35"/>
        <v/>
      </c>
      <c r="E403" s="116" t="str">
        <f t="shared" si="36"/>
        <v/>
      </c>
      <c r="F403" s="116" t="str">
        <f t="shared" si="34"/>
        <v/>
      </c>
      <c r="G403" s="116" t="str">
        <f t="shared" si="32"/>
        <v/>
      </c>
      <c r="H403" s="121" t="str">
        <f t="shared" si="33"/>
        <v/>
      </c>
    </row>
    <row r="404" spans="1:8" ht="16.5">
      <c r="A404" s="66">
        <v>396</v>
      </c>
      <c r="B404" s="119" t="str">
        <f>IF(Data!B404:$B$1008&lt;&gt;"",Data!B404,"")</f>
        <v/>
      </c>
      <c r="C404" s="119" t="str">
        <f>IF(Data!$B404:C$1008&lt;&gt;"",Data!C404,"")</f>
        <v/>
      </c>
      <c r="D404" s="120" t="str">
        <f t="shared" si="35"/>
        <v/>
      </c>
      <c r="E404" s="116" t="str">
        <f t="shared" si="36"/>
        <v/>
      </c>
      <c r="F404" s="116" t="str">
        <f t="shared" si="34"/>
        <v/>
      </c>
      <c r="G404" s="116" t="str">
        <f t="shared" si="32"/>
        <v/>
      </c>
      <c r="H404" s="121" t="str">
        <f t="shared" si="33"/>
        <v/>
      </c>
    </row>
    <row r="405" spans="1:8" ht="16.5">
      <c r="A405" s="66">
        <v>397</v>
      </c>
      <c r="B405" s="119" t="str">
        <f>IF(Data!B405:$B$1008&lt;&gt;"",Data!B405,"")</f>
        <v/>
      </c>
      <c r="C405" s="119" t="str">
        <f>IF(Data!$B405:C$1008&lt;&gt;"",Data!C405,"")</f>
        <v/>
      </c>
      <c r="D405" s="120" t="str">
        <f t="shared" si="35"/>
        <v/>
      </c>
      <c r="E405" s="116" t="str">
        <f t="shared" si="36"/>
        <v/>
      </c>
      <c r="F405" s="116" t="str">
        <f t="shared" si="34"/>
        <v/>
      </c>
      <c r="G405" s="116" t="str">
        <f t="shared" si="32"/>
        <v/>
      </c>
      <c r="H405" s="121" t="str">
        <f t="shared" si="33"/>
        <v/>
      </c>
    </row>
    <row r="406" spans="1:8" ht="16.5">
      <c r="A406" s="66">
        <v>398</v>
      </c>
      <c r="B406" s="119" t="str">
        <f>IF(Data!B406:$B$1008&lt;&gt;"",Data!B406,"")</f>
        <v/>
      </c>
      <c r="C406" s="119" t="str">
        <f>IF(Data!$B406:C$1008&lt;&gt;"",Data!C406,"")</f>
        <v/>
      </c>
      <c r="D406" s="120" t="str">
        <f t="shared" si="35"/>
        <v/>
      </c>
      <c r="E406" s="116" t="str">
        <f t="shared" si="36"/>
        <v/>
      </c>
      <c r="F406" s="116" t="str">
        <f t="shared" si="34"/>
        <v/>
      </c>
      <c r="G406" s="116" t="str">
        <f t="shared" ref="G406:G469" si="37">IF(D406&lt;0,F406,"")</f>
        <v/>
      </c>
      <c r="H406" s="121" t="str">
        <f t="shared" ref="H406:H469" si="38">IF(D406&gt;0,F406,"")</f>
        <v/>
      </c>
    </row>
    <row r="407" spans="1:8" ht="16.5">
      <c r="A407" s="66">
        <v>399</v>
      </c>
      <c r="B407" s="119" t="str">
        <f>IF(Data!B407:$B$1008&lt;&gt;"",Data!B407,"")</f>
        <v/>
      </c>
      <c r="C407" s="119" t="str">
        <f>IF(Data!$B407:C$1008&lt;&gt;"",Data!C407,"")</f>
        <v/>
      </c>
      <c r="D407" s="120" t="str">
        <f t="shared" si="35"/>
        <v/>
      </c>
      <c r="E407" s="116" t="str">
        <f t="shared" si="36"/>
        <v/>
      </c>
      <c r="F407" s="116" t="str">
        <f t="shared" si="34"/>
        <v/>
      </c>
      <c r="G407" s="116" t="str">
        <f t="shared" si="37"/>
        <v/>
      </c>
      <c r="H407" s="121" t="str">
        <f t="shared" si="38"/>
        <v/>
      </c>
    </row>
    <row r="408" spans="1:8" ht="16.5">
      <c r="A408" s="66">
        <v>400</v>
      </c>
      <c r="B408" s="119" t="str">
        <f>IF(Data!B408:$B$1008&lt;&gt;"",Data!B408,"")</f>
        <v/>
      </c>
      <c r="C408" s="119" t="str">
        <f>IF(Data!$B408:C$1008&lt;&gt;"",Data!C408,"")</f>
        <v/>
      </c>
      <c r="D408" s="120" t="str">
        <f t="shared" si="35"/>
        <v/>
      </c>
      <c r="E408" s="116" t="str">
        <f t="shared" si="36"/>
        <v/>
      </c>
      <c r="F408" s="116" t="str">
        <f t="shared" si="34"/>
        <v/>
      </c>
      <c r="G408" s="116" t="str">
        <f t="shared" si="37"/>
        <v/>
      </c>
      <c r="H408" s="121" t="str">
        <f t="shared" si="38"/>
        <v/>
      </c>
    </row>
    <row r="409" spans="1:8" ht="16.5">
      <c r="A409" s="66">
        <v>401</v>
      </c>
      <c r="B409" s="119" t="str">
        <f>IF(Data!B409:$B$1008&lt;&gt;"",Data!B409,"")</f>
        <v/>
      </c>
      <c r="C409" s="119" t="str">
        <f>IF(Data!$B409:C$1008&lt;&gt;"",Data!C409,"")</f>
        <v/>
      </c>
      <c r="D409" s="120" t="str">
        <f t="shared" si="35"/>
        <v/>
      </c>
      <c r="E409" s="116" t="str">
        <f t="shared" si="36"/>
        <v/>
      </c>
      <c r="F409" s="116" t="str">
        <f t="shared" si="34"/>
        <v/>
      </c>
      <c r="G409" s="116" t="str">
        <f t="shared" si="37"/>
        <v/>
      </c>
      <c r="H409" s="121" t="str">
        <f t="shared" si="38"/>
        <v/>
      </c>
    </row>
    <row r="410" spans="1:8" ht="16.5">
      <c r="A410" s="66">
        <v>402</v>
      </c>
      <c r="B410" s="119" t="str">
        <f>IF(Data!B410:$B$1008&lt;&gt;"",Data!B410,"")</f>
        <v/>
      </c>
      <c r="C410" s="119" t="str">
        <f>IF(Data!$B410:C$1008&lt;&gt;"",Data!C410,"")</f>
        <v/>
      </c>
      <c r="D410" s="120" t="str">
        <f t="shared" si="35"/>
        <v/>
      </c>
      <c r="E410" s="116" t="str">
        <f t="shared" si="36"/>
        <v/>
      </c>
      <c r="F410" s="116" t="str">
        <f t="shared" si="34"/>
        <v/>
      </c>
      <c r="G410" s="116" t="str">
        <f t="shared" si="37"/>
        <v/>
      </c>
      <c r="H410" s="121" t="str">
        <f t="shared" si="38"/>
        <v/>
      </c>
    </row>
    <row r="411" spans="1:8" ht="16.5">
      <c r="A411" s="66">
        <v>403</v>
      </c>
      <c r="B411" s="119" t="str">
        <f>IF(Data!B411:$B$1008&lt;&gt;"",Data!B411,"")</f>
        <v/>
      </c>
      <c r="C411" s="119" t="str">
        <f>IF(Data!$B411:C$1008&lt;&gt;"",Data!C411,"")</f>
        <v/>
      </c>
      <c r="D411" s="120" t="str">
        <f t="shared" si="35"/>
        <v/>
      </c>
      <c r="E411" s="116" t="str">
        <f t="shared" si="36"/>
        <v/>
      </c>
      <c r="F411" s="116" t="str">
        <f t="shared" si="34"/>
        <v/>
      </c>
      <c r="G411" s="116" t="str">
        <f t="shared" si="37"/>
        <v/>
      </c>
      <c r="H411" s="121" t="str">
        <f t="shared" si="38"/>
        <v/>
      </c>
    </row>
    <row r="412" spans="1:8" ht="16.5">
      <c r="A412" s="66">
        <v>404</v>
      </c>
      <c r="B412" s="119" t="str">
        <f>IF(Data!B412:$B$1008&lt;&gt;"",Data!B412,"")</f>
        <v/>
      </c>
      <c r="C412" s="119" t="str">
        <f>IF(Data!$B412:C$1008&lt;&gt;"",Data!C412,"")</f>
        <v/>
      </c>
      <c r="D412" s="120" t="str">
        <f t="shared" si="35"/>
        <v/>
      </c>
      <c r="E412" s="116" t="str">
        <f t="shared" si="36"/>
        <v/>
      </c>
      <c r="F412" s="116" t="str">
        <f t="shared" si="34"/>
        <v/>
      </c>
      <c r="G412" s="116" t="str">
        <f t="shared" si="37"/>
        <v/>
      </c>
      <c r="H412" s="121" t="str">
        <f t="shared" si="38"/>
        <v/>
      </c>
    </row>
    <row r="413" spans="1:8" ht="16.5">
      <c r="A413" s="66">
        <v>405</v>
      </c>
      <c r="B413" s="119" t="str">
        <f>IF(Data!B413:$B$1008&lt;&gt;"",Data!B413,"")</f>
        <v/>
      </c>
      <c r="C413" s="119" t="str">
        <f>IF(Data!$B413:C$1008&lt;&gt;"",Data!C413,"")</f>
        <v/>
      </c>
      <c r="D413" s="120" t="str">
        <f t="shared" si="35"/>
        <v/>
      </c>
      <c r="E413" s="116" t="str">
        <f t="shared" si="36"/>
        <v/>
      </c>
      <c r="F413" s="116" t="str">
        <f t="shared" si="34"/>
        <v/>
      </c>
      <c r="G413" s="116" t="str">
        <f t="shared" si="37"/>
        <v/>
      </c>
      <c r="H413" s="121" t="str">
        <f t="shared" si="38"/>
        <v/>
      </c>
    </row>
    <row r="414" spans="1:8" ht="16.5">
      <c r="A414" s="66">
        <v>406</v>
      </c>
      <c r="B414" s="119" t="str">
        <f>IF(Data!B414:$B$1008&lt;&gt;"",Data!B414,"")</f>
        <v/>
      </c>
      <c r="C414" s="119" t="str">
        <f>IF(Data!$B414:C$1008&lt;&gt;"",Data!C414,"")</f>
        <v/>
      </c>
      <c r="D414" s="120" t="str">
        <f t="shared" si="35"/>
        <v/>
      </c>
      <c r="E414" s="116" t="str">
        <f t="shared" si="36"/>
        <v/>
      </c>
      <c r="F414" s="116" t="str">
        <f t="shared" si="34"/>
        <v/>
      </c>
      <c r="G414" s="116" t="str">
        <f t="shared" si="37"/>
        <v/>
      </c>
      <c r="H414" s="121" t="str">
        <f t="shared" si="38"/>
        <v/>
      </c>
    </row>
    <row r="415" spans="1:8" ht="16.5">
      <c r="A415" s="66">
        <v>407</v>
      </c>
      <c r="B415" s="119" t="str">
        <f>IF(Data!B415:$B$1008&lt;&gt;"",Data!B415,"")</f>
        <v/>
      </c>
      <c r="C415" s="119" t="str">
        <f>IF(Data!$B415:C$1008&lt;&gt;"",Data!C415,"")</f>
        <v/>
      </c>
      <c r="D415" s="120" t="str">
        <f t="shared" si="35"/>
        <v/>
      </c>
      <c r="E415" s="116" t="str">
        <f t="shared" si="36"/>
        <v/>
      </c>
      <c r="F415" s="116" t="str">
        <f t="shared" si="34"/>
        <v/>
      </c>
      <c r="G415" s="116" t="str">
        <f t="shared" si="37"/>
        <v/>
      </c>
      <c r="H415" s="121" t="str">
        <f t="shared" si="38"/>
        <v/>
      </c>
    </row>
    <row r="416" spans="1:8" ht="16.5">
      <c r="A416" s="66">
        <v>408</v>
      </c>
      <c r="B416" s="119" t="str">
        <f>IF(Data!B416:$B$1008&lt;&gt;"",Data!B416,"")</f>
        <v/>
      </c>
      <c r="C416" s="119" t="str">
        <f>IF(Data!$B416:C$1008&lt;&gt;"",Data!C416,"")</f>
        <v/>
      </c>
      <c r="D416" s="120" t="str">
        <f t="shared" si="35"/>
        <v/>
      </c>
      <c r="E416" s="116" t="str">
        <f t="shared" si="36"/>
        <v/>
      </c>
      <c r="F416" s="116" t="str">
        <f t="shared" si="34"/>
        <v/>
      </c>
      <c r="G416" s="116" t="str">
        <f t="shared" si="37"/>
        <v/>
      </c>
      <c r="H416" s="121" t="str">
        <f t="shared" si="38"/>
        <v/>
      </c>
    </row>
    <row r="417" spans="1:8" ht="16.5">
      <c r="A417" s="66">
        <v>409</v>
      </c>
      <c r="B417" s="119" t="str">
        <f>IF(Data!B417:$B$1008&lt;&gt;"",Data!B417,"")</f>
        <v/>
      </c>
      <c r="C417" s="119" t="str">
        <f>IF(Data!$B417:C$1008&lt;&gt;"",Data!C417,"")</f>
        <v/>
      </c>
      <c r="D417" s="120" t="str">
        <f t="shared" si="35"/>
        <v/>
      </c>
      <c r="E417" s="116" t="str">
        <f t="shared" si="36"/>
        <v/>
      </c>
      <c r="F417" s="116" t="str">
        <f t="shared" si="34"/>
        <v/>
      </c>
      <c r="G417" s="116" t="str">
        <f t="shared" si="37"/>
        <v/>
      </c>
      <c r="H417" s="121" t="str">
        <f t="shared" si="38"/>
        <v/>
      </c>
    </row>
    <row r="418" spans="1:8" ht="16.5">
      <c r="A418" s="66">
        <v>410</v>
      </c>
      <c r="B418" s="119" t="str">
        <f>IF(Data!B418:$B$1008&lt;&gt;"",Data!B418,"")</f>
        <v/>
      </c>
      <c r="C418" s="119" t="str">
        <f>IF(Data!$B418:C$1008&lt;&gt;"",Data!C418,"")</f>
        <v/>
      </c>
      <c r="D418" s="120" t="str">
        <f t="shared" si="35"/>
        <v/>
      </c>
      <c r="E418" s="116" t="str">
        <f t="shared" si="36"/>
        <v/>
      </c>
      <c r="F418" s="116" t="str">
        <f t="shared" si="34"/>
        <v/>
      </c>
      <c r="G418" s="116" t="str">
        <f t="shared" si="37"/>
        <v/>
      </c>
      <c r="H418" s="121" t="str">
        <f t="shared" si="38"/>
        <v/>
      </c>
    </row>
    <row r="419" spans="1:8" ht="16.5">
      <c r="A419" s="66">
        <v>411</v>
      </c>
      <c r="B419" s="119" t="str">
        <f>IF(Data!B419:$B$1008&lt;&gt;"",Data!B419,"")</f>
        <v/>
      </c>
      <c r="C419" s="119" t="str">
        <f>IF(Data!$B419:C$1008&lt;&gt;"",Data!C419,"")</f>
        <v/>
      </c>
      <c r="D419" s="120" t="str">
        <f t="shared" si="35"/>
        <v/>
      </c>
      <c r="E419" s="116" t="str">
        <f t="shared" si="36"/>
        <v/>
      </c>
      <c r="F419" s="116" t="str">
        <f t="shared" si="34"/>
        <v/>
      </c>
      <c r="G419" s="116" t="str">
        <f t="shared" si="37"/>
        <v/>
      </c>
      <c r="H419" s="121" t="str">
        <f t="shared" si="38"/>
        <v/>
      </c>
    </row>
    <row r="420" spans="1:8" ht="16.5">
      <c r="A420" s="66">
        <v>412</v>
      </c>
      <c r="B420" s="119" t="str">
        <f>IF(Data!B420:$B$1008&lt;&gt;"",Data!B420,"")</f>
        <v/>
      </c>
      <c r="C420" s="119" t="str">
        <f>IF(Data!$B420:C$1008&lt;&gt;"",Data!C420,"")</f>
        <v/>
      </c>
      <c r="D420" s="120" t="str">
        <f t="shared" si="35"/>
        <v/>
      </c>
      <c r="E420" s="116" t="str">
        <f t="shared" si="36"/>
        <v/>
      </c>
      <c r="F420" s="116" t="str">
        <f t="shared" si="34"/>
        <v/>
      </c>
      <c r="G420" s="116" t="str">
        <f t="shared" si="37"/>
        <v/>
      </c>
      <c r="H420" s="121" t="str">
        <f t="shared" si="38"/>
        <v/>
      </c>
    </row>
    <row r="421" spans="1:8" ht="16.5">
      <c r="A421" s="66">
        <v>413</v>
      </c>
      <c r="B421" s="119" t="str">
        <f>IF(Data!B421:$B$1008&lt;&gt;"",Data!B421,"")</f>
        <v/>
      </c>
      <c r="C421" s="119" t="str">
        <f>IF(Data!$B421:C$1008&lt;&gt;"",Data!C421,"")</f>
        <v/>
      </c>
      <c r="D421" s="120" t="str">
        <f t="shared" si="35"/>
        <v/>
      </c>
      <c r="E421" s="116" t="str">
        <f t="shared" si="36"/>
        <v/>
      </c>
      <c r="F421" s="116" t="str">
        <f t="shared" si="34"/>
        <v/>
      </c>
      <c r="G421" s="116" t="str">
        <f t="shared" si="37"/>
        <v/>
      </c>
      <c r="H421" s="121" t="str">
        <f t="shared" si="38"/>
        <v/>
      </c>
    </row>
    <row r="422" spans="1:8" ht="16.5">
      <c r="A422" s="66">
        <v>414</v>
      </c>
      <c r="B422" s="119" t="str">
        <f>IF(Data!B422:$B$1008&lt;&gt;"",Data!B422,"")</f>
        <v/>
      </c>
      <c r="C422" s="119" t="str">
        <f>IF(Data!$B422:C$1008&lt;&gt;"",Data!C422,"")</f>
        <v/>
      </c>
      <c r="D422" s="120" t="str">
        <f t="shared" si="35"/>
        <v/>
      </c>
      <c r="E422" s="116" t="str">
        <f t="shared" si="36"/>
        <v/>
      </c>
      <c r="F422" s="116" t="str">
        <f t="shared" si="34"/>
        <v/>
      </c>
      <c r="G422" s="116" t="str">
        <f t="shared" si="37"/>
        <v/>
      </c>
      <c r="H422" s="121" t="str">
        <f t="shared" si="38"/>
        <v/>
      </c>
    </row>
    <row r="423" spans="1:8" ht="16.5">
      <c r="A423" s="66">
        <v>415</v>
      </c>
      <c r="B423" s="119" t="str">
        <f>IF(Data!B423:$B$1008&lt;&gt;"",Data!B423,"")</f>
        <v/>
      </c>
      <c r="C423" s="119" t="str">
        <f>IF(Data!$B423:C$1008&lt;&gt;"",Data!C423,"")</f>
        <v/>
      </c>
      <c r="D423" s="120" t="str">
        <f t="shared" si="35"/>
        <v/>
      </c>
      <c r="E423" s="116" t="str">
        <f t="shared" si="36"/>
        <v/>
      </c>
      <c r="F423" s="116" t="str">
        <f t="shared" si="34"/>
        <v/>
      </c>
      <c r="G423" s="116" t="str">
        <f t="shared" si="37"/>
        <v/>
      </c>
      <c r="H423" s="121" t="str">
        <f t="shared" si="38"/>
        <v/>
      </c>
    </row>
    <row r="424" spans="1:8" ht="16.5">
      <c r="A424" s="66">
        <v>416</v>
      </c>
      <c r="B424" s="119" t="str">
        <f>IF(Data!B424:$B$1008&lt;&gt;"",Data!B424,"")</f>
        <v/>
      </c>
      <c r="C424" s="119" t="str">
        <f>IF(Data!$B424:C$1008&lt;&gt;"",Data!C424,"")</f>
        <v/>
      </c>
      <c r="D424" s="120" t="str">
        <f t="shared" si="35"/>
        <v/>
      </c>
      <c r="E424" s="116" t="str">
        <f t="shared" si="36"/>
        <v/>
      </c>
      <c r="F424" s="116" t="str">
        <f t="shared" si="34"/>
        <v/>
      </c>
      <c r="G424" s="116" t="str">
        <f t="shared" si="37"/>
        <v/>
      </c>
      <c r="H424" s="121" t="str">
        <f t="shared" si="38"/>
        <v/>
      </c>
    </row>
    <row r="425" spans="1:8" ht="16.5">
      <c r="A425" s="66">
        <v>417</v>
      </c>
      <c r="B425" s="119" t="str">
        <f>IF(Data!B425:$B$1008&lt;&gt;"",Data!B425,"")</f>
        <v/>
      </c>
      <c r="C425" s="119" t="str">
        <f>IF(Data!$B425:C$1008&lt;&gt;"",Data!C425,"")</f>
        <v/>
      </c>
      <c r="D425" s="120" t="str">
        <f t="shared" si="35"/>
        <v/>
      </c>
      <c r="E425" s="116" t="str">
        <f t="shared" si="36"/>
        <v/>
      </c>
      <c r="F425" s="116" t="str">
        <f t="shared" si="34"/>
        <v/>
      </c>
      <c r="G425" s="116" t="str">
        <f t="shared" si="37"/>
        <v/>
      </c>
      <c r="H425" s="121" t="str">
        <f t="shared" si="38"/>
        <v/>
      </c>
    </row>
    <row r="426" spans="1:8" ht="16.5">
      <c r="A426" s="66">
        <v>418</v>
      </c>
      <c r="B426" s="119" t="str">
        <f>IF(Data!B426:$B$1008&lt;&gt;"",Data!B426,"")</f>
        <v/>
      </c>
      <c r="C426" s="119" t="str">
        <f>IF(Data!$B426:C$1008&lt;&gt;"",Data!C426,"")</f>
        <v/>
      </c>
      <c r="D426" s="120" t="str">
        <f t="shared" si="35"/>
        <v/>
      </c>
      <c r="E426" s="116" t="str">
        <f t="shared" si="36"/>
        <v/>
      </c>
      <c r="F426" s="116" t="str">
        <f t="shared" si="34"/>
        <v/>
      </c>
      <c r="G426" s="116" t="str">
        <f t="shared" si="37"/>
        <v/>
      </c>
      <c r="H426" s="121" t="str">
        <f t="shared" si="38"/>
        <v/>
      </c>
    </row>
    <row r="427" spans="1:8" ht="16.5">
      <c r="A427" s="66">
        <v>419</v>
      </c>
      <c r="B427" s="119" t="str">
        <f>IF(Data!B427:$B$1008&lt;&gt;"",Data!B427,"")</f>
        <v/>
      </c>
      <c r="C427" s="119" t="str">
        <f>IF(Data!$B427:C$1008&lt;&gt;"",Data!C427,"")</f>
        <v/>
      </c>
      <c r="D427" s="120" t="str">
        <f t="shared" si="35"/>
        <v/>
      </c>
      <c r="E427" s="116" t="str">
        <f t="shared" si="36"/>
        <v/>
      </c>
      <c r="F427" s="116" t="str">
        <f t="shared" si="34"/>
        <v/>
      </c>
      <c r="G427" s="116" t="str">
        <f t="shared" si="37"/>
        <v/>
      </c>
      <c r="H427" s="121" t="str">
        <f t="shared" si="38"/>
        <v/>
      </c>
    </row>
    <row r="428" spans="1:8" ht="16.5">
      <c r="A428" s="66">
        <v>420</v>
      </c>
      <c r="B428" s="119" t="str">
        <f>IF(Data!B428:$B$1008&lt;&gt;"",Data!B428,"")</f>
        <v/>
      </c>
      <c r="C428" s="119" t="str">
        <f>IF(Data!$B428:C$1008&lt;&gt;"",Data!C428,"")</f>
        <v/>
      </c>
      <c r="D428" s="120" t="str">
        <f t="shared" si="35"/>
        <v/>
      </c>
      <c r="E428" s="116" t="str">
        <f t="shared" si="36"/>
        <v/>
      </c>
      <c r="F428" s="116" t="str">
        <f t="shared" si="34"/>
        <v/>
      </c>
      <c r="G428" s="116" t="str">
        <f t="shared" si="37"/>
        <v/>
      </c>
      <c r="H428" s="121" t="str">
        <f t="shared" si="38"/>
        <v/>
      </c>
    </row>
    <row r="429" spans="1:8" ht="16.5">
      <c r="A429" s="66">
        <v>421</v>
      </c>
      <c r="B429" s="119" t="str">
        <f>IF(Data!B429:$B$1008&lt;&gt;"",Data!B429,"")</f>
        <v/>
      </c>
      <c r="C429" s="119" t="str">
        <f>IF(Data!$B429:C$1008&lt;&gt;"",Data!C429,"")</f>
        <v/>
      </c>
      <c r="D429" s="120" t="str">
        <f t="shared" si="35"/>
        <v/>
      </c>
      <c r="E429" s="116" t="str">
        <f t="shared" si="36"/>
        <v/>
      </c>
      <c r="F429" s="116" t="str">
        <f t="shared" si="34"/>
        <v/>
      </c>
      <c r="G429" s="116" t="str">
        <f t="shared" si="37"/>
        <v/>
      </c>
      <c r="H429" s="121" t="str">
        <f t="shared" si="38"/>
        <v/>
      </c>
    </row>
    <row r="430" spans="1:8" ht="16.5">
      <c r="A430" s="66">
        <v>422</v>
      </c>
      <c r="B430" s="119" t="str">
        <f>IF(Data!B430:$B$1008&lt;&gt;"",Data!B430,"")</f>
        <v/>
      </c>
      <c r="C430" s="119" t="str">
        <f>IF(Data!$B430:C$1008&lt;&gt;"",Data!C430,"")</f>
        <v/>
      </c>
      <c r="D430" s="120" t="str">
        <f t="shared" si="35"/>
        <v/>
      </c>
      <c r="E430" s="116" t="str">
        <f t="shared" si="36"/>
        <v/>
      </c>
      <c r="F430" s="116" t="str">
        <f t="shared" si="34"/>
        <v/>
      </c>
      <c r="G430" s="116" t="str">
        <f t="shared" si="37"/>
        <v/>
      </c>
      <c r="H430" s="121" t="str">
        <f t="shared" si="38"/>
        <v/>
      </c>
    </row>
    <row r="431" spans="1:8" ht="16.5">
      <c r="A431" s="66">
        <v>423</v>
      </c>
      <c r="B431" s="119" t="str">
        <f>IF(Data!B431:$B$1008&lt;&gt;"",Data!B431,"")</f>
        <v/>
      </c>
      <c r="C431" s="119" t="str">
        <f>IF(Data!$B431:C$1008&lt;&gt;"",Data!C431,"")</f>
        <v/>
      </c>
      <c r="D431" s="120" t="str">
        <f t="shared" si="35"/>
        <v/>
      </c>
      <c r="E431" s="116" t="str">
        <f t="shared" si="36"/>
        <v/>
      </c>
      <c r="F431" s="116" t="str">
        <f t="shared" si="34"/>
        <v/>
      </c>
      <c r="G431" s="116" t="str">
        <f t="shared" si="37"/>
        <v/>
      </c>
      <c r="H431" s="121" t="str">
        <f t="shared" si="38"/>
        <v/>
      </c>
    </row>
    <row r="432" spans="1:8" ht="16.5">
      <c r="A432" s="66">
        <v>424</v>
      </c>
      <c r="B432" s="119" t="str">
        <f>IF(Data!B432:$B$1008&lt;&gt;"",Data!B432,"")</f>
        <v/>
      </c>
      <c r="C432" s="119" t="str">
        <f>IF(Data!$B432:C$1008&lt;&gt;"",Data!C432,"")</f>
        <v/>
      </c>
      <c r="D432" s="120" t="str">
        <f t="shared" si="35"/>
        <v/>
      </c>
      <c r="E432" s="116" t="str">
        <f t="shared" si="36"/>
        <v/>
      </c>
      <c r="F432" s="116" t="str">
        <f t="shared" si="34"/>
        <v/>
      </c>
      <c r="G432" s="116" t="str">
        <f t="shared" si="37"/>
        <v/>
      </c>
      <c r="H432" s="121" t="str">
        <f t="shared" si="38"/>
        <v/>
      </c>
    </row>
    <row r="433" spans="1:8" ht="16.5">
      <c r="A433" s="66">
        <v>425</v>
      </c>
      <c r="B433" s="119" t="str">
        <f>IF(Data!B433:$B$1008&lt;&gt;"",Data!B433,"")</f>
        <v/>
      </c>
      <c r="C433" s="119" t="str">
        <f>IF(Data!$B433:C$1008&lt;&gt;"",Data!C433,"")</f>
        <v/>
      </c>
      <c r="D433" s="120" t="str">
        <f t="shared" si="35"/>
        <v/>
      </c>
      <c r="E433" s="116" t="str">
        <f t="shared" si="36"/>
        <v/>
      </c>
      <c r="F433" s="116" t="str">
        <f t="shared" si="34"/>
        <v/>
      </c>
      <c r="G433" s="116" t="str">
        <f t="shared" si="37"/>
        <v/>
      </c>
      <c r="H433" s="121" t="str">
        <f t="shared" si="38"/>
        <v/>
      </c>
    </row>
    <row r="434" spans="1:8" ht="16.5">
      <c r="A434" s="66">
        <v>426</v>
      </c>
      <c r="B434" s="119" t="str">
        <f>IF(Data!B434:$B$1008&lt;&gt;"",Data!B434,"")</f>
        <v/>
      </c>
      <c r="C434" s="119" t="str">
        <f>IF(Data!$B434:C$1008&lt;&gt;"",Data!C434,"")</f>
        <v/>
      </c>
      <c r="D434" s="120" t="str">
        <f t="shared" si="35"/>
        <v/>
      </c>
      <c r="E434" s="116" t="str">
        <f t="shared" si="36"/>
        <v/>
      </c>
      <c r="F434" s="116" t="str">
        <f t="shared" si="34"/>
        <v/>
      </c>
      <c r="G434" s="116" t="str">
        <f t="shared" si="37"/>
        <v/>
      </c>
      <c r="H434" s="121" t="str">
        <f t="shared" si="38"/>
        <v/>
      </c>
    </row>
    <row r="435" spans="1:8" ht="16.5">
      <c r="A435" s="66">
        <v>427</v>
      </c>
      <c r="B435" s="119" t="str">
        <f>IF(Data!B435:$B$1008&lt;&gt;"",Data!B435,"")</f>
        <v/>
      </c>
      <c r="C435" s="119" t="str">
        <f>IF(Data!$B435:C$1008&lt;&gt;"",Data!C435,"")</f>
        <v/>
      </c>
      <c r="D435" s="120" t="str">
        <f t="shared" si="35"/>
        <v/>
      </c>
      <c r="E435" s="116" t="str">
        <f t="shared" si="36"/>
        <v/>
      </c>
      <c r="F435" s="116" t="str">
        <f t="shared" si="34"/>
        <v/>
      </c>
      <c r="G435" s="116" t="str">
        <f t="shared" si="37"/>
        <v/>
      </c>
      <c r="H435" s="121" t="str">
        <f t="shared" si="38"/>
        <v/>
      </c>
    </row>
    <row r="436" spans="1:8" ht="16.5">
      <c r="A436" s="66">
        <v>428</v>
      </c>
      <c r="B436" s="119" t="str">
        <f>IF(Data!B436:$B$1008&lt;&gt;"",Data!B436,"")</f>
        <v/>
      </c>
      <c r="C436" s="119" t="str">
        <f>IF(Data!$B436:C$1008&lt;&gt;"",Data!C436,"")</f>
        <v/>
      </c>
      <c r="D436" s="120" t="str">
        <f t="shared" si="35"/>
        <v/>
      </c>
      <c r="E436" s="116" t="str">
        <f t="shared" si="36"/>
        <v/>
      </c>
      <c r="F436" s="116" t="str">
        <f t="shared" si="34"/>
        <v/>
      </c>
      <c r="G436" s="116" t="str">
        <f t="shared" si="37"/>
        <v/>
      </c>
      <c r="H436" s="121" t="str">
        <f t="shared" si="38"/>
        <v/>
      </c>
    </row>
    <row r="437" spans="1:8" ht="16.5">
      <c r="A437" s="66">
        <v>429</v>
      </c>
      <c r="B437" s="119" t="str">
        <f>IF(Data!B437:$B$1008&lt;&gt;"",Data!B437,"")</f>
        <v/>
      </c>
      <c r="C437" s="119" t="str">
        <f>IF(Data!$B437:C$1008&lt;&gt;"",Data!C437,"")</f>
        <v/>
      </c>
      <c r="D437" s="120" t="str">
        <f t="shared" si="35"/>
        <v/>
      </c>
      <c r="E437" s="116" t="str">
        <f t="shared" si="36"/>
        <v/>
      </c>
      <c r="F437" s="116" t="str">
        <f t="shared" si="34"/>
        <v/>
      </c>
      <c r="G437" s="116" t="str">
        <f t="shared" si="37"/>
        <v/>
      </c>
      <c r="H437" s="121" t="str">
        <f t="shared" si="38"/>
        <v/>
      </c>
    </row>
    <row r="438" spans="1:8" ht="16.5">
      <c r="A438" s="66">
        <v>430</v>
      </c>
      <c r="B438" s="119" t="str">
        <f>IF(Data!B438:$B$1008&lt;&gt;"",Data!B438,"")</f>
        <v/>
      </c>
      <c r="C438" s="119" t="str">
        <f>IF(Data!$B438:C$1008&lt;&gt;"",Data!C438,"")</f>
        <v/>
      </c>
      <c r="D438" s="120" t="str">
        <f t="shared" si="35"/>
        <v/>
      </c>
      <c r="E438" s="116" t="str">
        <f t="shared" si="36"/>
        <v/>
      </c>
      <c r="F438" s="116" t="str">
        <f t="shared" si="34"/>
        <v/>
      </c>
      <c r="G438" s="116" t="str">
        <f t="shared" si="37"/>
        <v/>
      </c>
      <c r="H438" s="121" t="str">
        <f t="shared" si="38"/>
        <v/>
      </c>
    </row>
    <row r="439" spans="1:8" ht="16.5">
      <c r="A439" s="66">
        <v>431</v>
      </c>
      <c r="B439" s="119" t="str">
        <f>IF(Data!B439:$B$1008&lt;&gt;"",Data!B439,"")</f>
        <v/>
      </c>
      <c r="C439" s="119" t="str">
        <f>IF(Data!$B439:C$1008&lt;&gt;"",Data!C439,"")</f>
        <v/>
      </c>
      <c r="D439" s="120" t="str">
        <f t="shared" si="35"/>
        <v/>
      </c>
      <c r="E439" s="116" t="str">
        <f t="shared" si="36"/>
        <v/>
      </c>
      <c r="F439" s="116" t="str">
        <f t="shared" si="34"/>
        <v/>
      </c>
      <c r="G439" s="116" t="str">
        <f t="shared" si="37"/>
        <v/>
      </c>
      <c r="H439" s="121" t="str">
        <f t="shared" si="38"/>
        <v/>
      </c>
    </row>
    <row r="440" spans="1:8" ht="16.5">
      <c r="A440" s="66">
        <v>432</v>
      </c>
      <c r="B440" s="119" t="str">
        <f>IF(Data!B440:$B$1008&lt;&gt;"",Data!B440,"")</f>
        <v/>
      </c>
      <c r="C440" s="119" t="str">
        <f>IF(Data!$B440:C$1008&lt;&gt;"",Data!C440,"")</f>
        <v/>
      </c>
      <c r="D440" s="120" t="str">
        <f t="shared" si="35"/>
        <v/>
      </c>
      <c r="E440" s="116" t="str">
        <f t="shared" si="36"/>
        <v/>
      </c>
      <c r="F440" s="116" t="str">
        <f t="shared" si="34"/>
        <v/>
      </c>
      <c r="G440" s="116" t="str">
        <f t="shared" si="37"/>
        <v/>
      </c>
      <c r="H440" s="121" t="str">
        <f t="shared" si="38"/>
        <v/>
      </c>
    </row>
    <row r="441" spans="1:8" ht="16.5">
      <c r="A441" s="66">
        <v>433</v>
      </c>
      <c r="B441" s="119" t="str">
        <f>IF(Data!B441:$B$1008&lt;&gt;"",Data!B441,"")</f>
        <v/>
      </c>
      <c r="C441" s="119" t="str">
        <f>IF(Data!$B441:C$1008&lt;&gt;"",Data!C441,"")</f>
        <v/>
      </c>
      <c r="D441" s="120" t="str">
        <f t="shared" si="35"/>
        <v/>
      </c>
      <c r="E441" s="116" t="str">
        <f t="shared" si="36"/>
        <v/>
      </c>
      <c r="F441" s="116" t="str">
        <f t="shared" si="34"/>
        <v/>
      </c>
      <c r="G441" s="116" t="str">
        <f t="shared" si="37"/>
        <v/>
      </c>
      <c r="H441" s="121" t="str">
        <f t="shared" si="38"/>
        <v/>
      </c>
    </row>
    <row r="442" spans="1:8" ht="16.5">
      <c r="A442" s="66">
        <v>434</v>
      </c>
      <c r="B442" s="119" t="str">
        <f>IF(Data!B442:$B$1008&lt;&gt;"",Data!B442,"")</f>
        <v/>
      </c>
      <c r="C442" s="119" t="str">
        <f>IF(Data!$B442:C$1008&lt;&gt;"",Data!C442,"")</f>
        <v/>
      </c>
      <c r="D442" s="120" t="str">
        <f t="shared" si="35"/>
        <v/>
      </c>
      <c r="E442" s="116" t="str">
        <f t="shared" si="36"/>
        <v/>
      </c>
      <c r="F442" s="116" t="str">
        <f t="shared" si="34"/>
        <v/>
      </c>
      <c r="G442" s="116" t="str">
        <f t="shared" si="37"/>
        <v/>
      </c>
      <c r="H442" s="121" t="str">
        <f t="shared" si="38"/>
        <v/>
      </c>
    </row>
    <row r="443" spans="1:8" ht="16.5">
      <c r="A443" s="66">
        <v>435</v>
      </c>
      <c r="B443" s="119" t="str">
        <f>IF(Data!B443:$B$1008&lt;&gt;"",Data!B443,"")</f>
        <v/>
      </c>
      <c r="C443" s="119" t="str">
        <f>IF(Data!$B443:C$1008&lt;&gt;"",Data!C443,"")</f>
        <v/>
      </c>
      <c r="D443" s="120" t="str">
        <f t="shared" si="35"/>
        <v/>
      </c>
      <c r="E443" s="116" t="str">
        <f t="shared" si="36"/>
        <v/>
      </c>
      <c r="F443" s="116" t="str">
        <f t="shared" si="34"/>
        <v/>
      </c>
      <c r="G443" s="116" t="str">
        <f t="shared" si="37"/>
        <v/>
      </c>
      <c r="H443" s="121" t="str">
        <f t="shared" si="38"/>
        <v/>
      </c>
    </row>
    <row r="444" spans="1:8" ht="16.5">
      <c r="A444" s="66">
        <v>436</v>
      </c>
      <c r="B444" s="119" t="str">
        <f>IF(Data!B444:$B$1008&lt;&gt;"",Data!B444,"")</f>
        <v/>
      </c>
      <c r="C444" s="119" t="str">
        <f>IF(Data!$B444:C$1008&lt;&gt;"",Data!C444,"")</f>
        <v/>
      </c>
      <c r="D444" s="120" t="str">
        <f t="shared" si="35"/>
        <v/>
      </c>
      <c r="E444" s="116" t="str">
        <f t="shared" si="36"/>
        <v/>
      </c>
      <c r="F444" s="116" t="str">
        <f t="shared" si="34"/>
        <v/>
      </c>
      <c r="G444" s="116" t="str">
        <f t="shared" si="37"/>
        <v/>
      </c>
      <c r="H444" s="121" t="str">
        <f t="shared" si="38"/>
        <v/>
      </c>
    </row>
    <row r="445" spans="1:8" ht="16.5">
      <c r="A445" s="66">
        <v>437</v>
      </c>
      <c r="B445" s="119" t="str">
        <f>IF(Data!B445:$B$1008&lt;&gt;"",Data!B445,"")</f>
        <v/>
      </c>
      <c r="C445" s="119" t="str">
        <f>IF(Data!$B445:C$1008&lt;&gt;"",Data!C445,"")</f>
        <v/>
      </c>
      <c r="D445" s="120" t="str">
        <f t="shared" si="35"/>
        <v/>
      </c>
      <c r="E445" s="116" t="str">
        <f t="shared" si="36"/>
        <v/>
      </c>
      <c r="F445" s="116" t="str">
        <f t="shared" si="34"/>
        <v/>
      </c>
      <c r="G445" s="116" t="str">
        <f t="shared" si="37"/>
        <v/>
      </c>
      <c r="H445" s="121" t="str">
        <f t="shared" si="38"/>
        <v/>
      </c>
    </row>
    <row r="446" spans="1:8" ht="16.5">
      <c r="A446" s="66">
        <v>438</v>
      </c>
      <c r="B446" s="119" t="str">
        <f>IF(Data!B446:$B$1008&lt;&gt;"",Data!B446,"")</f>
        <v/>
      </c>
      <c r="C446" s="119" t="str">
        <f>IF(Data!$B446:C$1008&lt;&gt;"",Data!C446,"")</f>
        <v/>
      </c>
      <c r="D446" s="120" t="str">
        <f t="shared" si="35"/>
        <v/>
      </c>
      <c r="E446" s="116" t="str">
        <f t="shared" si="36"/>
        <v/>
      </c>
      <c r="F446" s="116" t="str">
        <f t="shared" si="34"/>
        <v/>
      </c>
      <c r="G446" s="116" t="str">
        <f t="shared" si="37"/>
        <v/>
      </c>
      <c r="H446" s="121" t="str">
        <f t="shared" si="38"/>
        <v/>
      </c>
    </row>
    <row r="447" spans="1:8" ht="16.5">
      <c r="A447" s="66">
        <v>439</v>
      </c>
      <c r="B447" s="119" t="str">
        <f>IF(Data!B447:$B$1008&lt;&gt;"",Data!B447,"")</f>
        <v/>
      </c>
      <c r="C447" s="119" t="str">
        <f>IF(Data!$B447:C$1008&lt;&gt;"",Data!C447,"")</f>
        <v/>
      </c>
      <c r="D447" s="120" t="str">
        <f t="shared" si="35"/>
        <v/>
      </c>
      <c r="E447" s="116" t="str">
        <f t="shared" si="36"/>
        <v/>
      </c>
      <c r="F447" s="116" t="str">
        <f t="shared" si="34"/>
        <v/>
      </c>
      <c r="G447" s="116" t="str">
        <f t="shared" si="37"/>
        <v/>
      </c>
      <c r="H447" s="121" t="str">
        <f t="shared" si="38"/>
        <v/>
      </c>
    </row>
    <row r="448" spans="1:8" ht="16.5">
      <c r="A448" s="66">
        <v>440</v>
      </c>
      <c r="B448" s="119" t="str">
        <f>IF(Data!B448:$B$1008&lt;&gt;"",Data!B448,"")</f>
        <v/>
      </c>
      <c r="C448" s="119" t="str">
        <f>IF(Data!$B448:C$1008&lt;&gt;"",Data!C448,"")</f>
        <v/>
      </c>
      <c r="D448" s="120" t="str">
        <f t="shared" si="35"/>
        <v/>
      </c>
      <c r="E448" s="116" t="str">
        <f t="shared" si="36"/>
        <v/>
      </c>
      <c r="F448" s="116" t="str">
        <f t="shared" si="34"/>
        <v/>
      </c>
      <c r="G448" s="116" t="str">
        <f t="shared" si="37"/>
        <v/>
      </c>
      <c r="H448" s="121" t="str">
        <f t="shared" si="38"/>
        <v/>
      </c>
    </row>
    <row r="449" spans="1:8" ht="16.5">
      <c r="A449" s="66">
        <v>441</v>
      </c>
      <c r="B449" s="119" t="str">
        <f>IF(Data!B449:$B$1008&lt;&gt;"",Data!B449,"")</f>
        <v/>
      </c>
      <c r="C449" s="119" t="str">
        <f>IF(Data!$B449:C$1008&lt;&gt;"",Data!C449,"")</f>
        <v/>
      </c>
      <c r="D449" s="120" t="str">
        <f t="shared" si="35"/>
        <v/>
      </c>
      <c r="E449" s="116" t="str">
        <f t="shared" si="36"/>
        <v/>
      </c>
      <c r="F449" s="116" t="str">
        <f t="shared" si="34"/>
        <v/>
      </c>
      <c r="G449" s="116" t="str">
        <f t="shared" si="37"/>
        <v/>
      </c>
      <c r="H449" s="121" t="str">
        <f t="shared" si="38"/>
        <v/>
      </c>
    </row>
    <row r="450" spans="1:8" ht="16.5">
      <c r="A450" s="66">
        <v>442</v>
      </c>
      <c r="B450" s="119" t="str">
        <f>IF(Data!B450:$B$1008&lt;&gt;"",Data!B450,"")</f>
        <v/>
      </c>
      <c r="C450" s="119" t="str">
        <f>IF(Data!$B450:C$1008&lt;&gt;"",Data!C450,"")</f>
        <v/>
      </c>
      <c r="D450" s="120" t="str">
        <f t="shared" si="35"/>
        <v/>
      </c>
      <c r="E450" s="116" t="str">
        <f t="shared" si="36"/>
        <v/>
      </c>
      <c r="F450" s="116" t="str">
        <f t="shared" si="34"/>
        <v/>
      </c>
      <c r="G450" s="116" t="str">
        <f t="shared" si="37"/>
        <v/>
      </c>
      <c r="H450" s="121" t="str">
        <f t="shared" si="38"/>
        <v/>
      </c>
    </row>
    <row r="451" spans="1:8" ht="16.5">
      <c r="A451" s="66">
        <v>443</v>
      </c>
      <c r="B451" s="119" t="str">
        <f>IF(Data!B451:$B$1008&lt;&gt;"",Data!B451,"")</f>
        <v/>
      </c>
      <c r="C451" s="119" t="str">
        <f>IF(Data!$B451:C$1008&lt;&gt;"",Data!C451,"")</f>
        <v/>
      </c>
      <c r="D451" s="120" t="str">
        <f t="shared" si="35"/>
        <v/>
      </c>
      <c r="E451" s="116" t="str">
        <f t="shared" si="36"/>
        <v/>
      </c>
      <c r="F451" s="116" t="str">
        <f t="shared" si="34"/>
        <v/>
      </c>
      <c r="G451" s="116" t="str">
        <f t="shared" si="37"/>
        <v/>
      </c>
      <c r="H451" s="121" t="str">
        <f t="shared" si="38"/>
        <v/>
      </c>
    </row>
    <row r="452" spans="1:8" ht="16.5">
      <c r="A452" s="66">
        <v>444</v>
      </c>
      <c r="B452" s="119" t="str">
        <f>IF(Data!B452:$B$1008&lt;&gt;"",Data!B452,"")</f>
        <v/>
      </c>
      <c r="C452" s="119" t="str">
        <f>IF(Data!$B452:C$1008&lt;&gt;"",Data!C452,"")</f>
        <v/>
      </c>
      <c r="D452" s="120" t="str">
        <f t="shared" si="35"/>
        <v/>
      </c>
      <c r="E452" s="116" t="str">
        <f t="shared" si="36"/>
        <v/>
      </c>
      <c r="F452" s="116" t="str">
        <f t="shared" si="34"/>
        <v/>
      </c>
      <c r="G452" s="116" t="str">
        <f t="shared" si="37"/>
        <v/>
      </c>
      <c r="H452" s="121" t="str">
        <f t="shared" si="38"/>
        <v/>
      </c>
    </row>
    <row r="453" spans="1:8" ht="16.5">
      <c r="A453" s="66">
        <v>445</v>
      </c>
      <c r="B453" s="119" t="str">
        <f>IF(Data!B453:$B$1008&lt;&gt;"",Data!B453,"")</f>
        <v/>
      </c>
      <c r="C453" s="119" t="str">
        <f>IF(Data!$B453:C$1008&lt;&gt;"",Data!C453,"")</f>
        <v/>
      </c>
      <c r="D453" s="120" t="str">
        <f t="shared" si="35"/>
        <v/>
      </c>
      <c r="E453" s="116" t="str">
        <f t="shared" si="36"/>
        <v/>
      </c>
      <c r="F453" s="116" t="str">
        <f t="shared" si="34"/>
        <v/>
      </c>
      <c r="G453" s="116" t="str">
        <f t="shared" si="37"/>
        <v/>
      </c>
      <c r="H453" s="121" t="str">
        <f t="shared" si="38"/>
        <v/>
      </c>
    </row>
    <row r="454" spans="1:8" ht="16.5">
      <c r="A454" s="66">
        <v>446</v>
      </c>
      <c r="B454" s="119" t="str">
        <f>IF(Data!B454:$B$1008&lt;&gt;"",Data!B454,"")</f>
        <v/>
      </c>
      <c r="C454" s="119" t="str">
        <f>IF(Data!$B454:C$1008&lt;&gt;"",Data!C454,"")</f>
        <v/>
      </c>
      <c r="D454" s="120" t="str">
        <f t="shared" si="35"/>
        <v/>
      </c>
      <c r="E454" s="116" t="str">
        <f t="shared" si="36"/>
        <v/>
      </c>
      <c r="F454" s="116" t="str">
        <f t="shared" si="34"/>
        <v/>
      </c>
      <c r="G454" s="116" t="str">
        <f t="shared" si="37"/>
        <v/>
      </c>
      <c r="H454" s="121" t="str">
        <f t="shared" si="38"/>
        <v/>
      </c>
    </row>
    <row r="455" spans="1:8" ht="16.5">
      <c r="A455" s="66">
        <v>447</v>
      </c>
      <c r="B455" s="119" t="str">
        <f>IF(Data!B455:$B$1008&lt;&gt;"",Data!B455,"")</f>
        <v/>
      </c>
      <c r="C455" s="119" t="str">
        <f>IF(Data!$B455:C$1008&lt;&gt;"",Data!C455,"")</f>
        <v/>
      </c>
      <c r="D455" s="120" t="str">
        <f t="shared" si="35"/>
        <v/>
      </c>
      <c r="E455" s="116" t="str">
        <f t="shared" si="36"/>
        <v/>
      </c>
      <c r="F455" s="116" t="str">
        <f t="shared" si="34"/>
        <v/>
      </c>
      <c r="G455" s="116" t="str">
        <f t="shared" si="37"/>
        <v/>
      </c>
      <c r="H455" s="121" t="str">
        <f t="shared" si="38"/>
        <v/>
      </c>
    </row>
    <row r="456" spans="1:8" ht="16.5">
      <c r="A456" s="66">
        <v>448</v>
      </c>
      <c r="B456" s="119" t="str">
        <f>IF(Data!B456:$B$1008&lt;&gt;"",Data!B456,"")</f>
        <v/>
      </c>
      <c r="C456" s="119" t="str">
        <f>IF(Data!$B456:C$1008&lt;&gt;"",Data!C456,"")</f>
        <v/>
      </c>
      <c r="D456" s="120" t="str">
        <f t="shared" si="35"/>
        <v/>
      </c>
      <c r="E456" s="116" t="str">
        <f t="shared" si="36"/>
        <v/>
      </c>
      <c r="F456" s="116" t="str">
        <f t="shared" si="34"/>
        <v/>
      </c>
      <c r="G456" s="116" t="str">
        <f t="shared" si="37"/>
        <v/>
      </c>
      <c r="H456" s="121" t="str">
        <f t="shared" si="38"/>
        <v/>
      </c>
    </row>
    <row r="457" spans="1:8" ht="16.5">
      <c r="A457" s="66">
        <v>449</v>
      </c>
      <c r="B457" s="119" t="str">
        <f>IF(Data!B457:$B$1008&lt;&gt;"",Data!B457,"")</f>
        <v/>
      </c>
      <c r="C457" s="119" t="str">
        <f>IF(Data!$B457:C$1008&lt;&gt;"",Data!C457,"")</f>
        <v/>
      </c>
      <c r="D457" s="120" t="str">
        <f t="shared" si="35"/>
        <v/>
      </c>
      <c r="E457" s="116" t="str">
        <f t="shared" si="36"/>
        <v/>
      </c>
      <c r="F457" s="116" t="str">
        <f t="shared" ref="F457:F520" si="39">IFERROR(_xlfn.RANK.AVG(E457,E:E,1),"")</f>
        <v/>
      </c>
      <c r="G457" s="116" t="str">
        <f t="shared" si="37"/>
        <v/>
      </c>
      <c r="H457" s="121" t="str">
        <f t="shared" si="38"/>
        <v/>
      </c>
    </row>
    <row r="458" spans="1:8" ht="16.5">
      <c r="A458" s="66">
        <v>450</v>
      </c>
      <c r="B458" s="119" t="str">
        <f>IF(Data!B458:$B$1008&lt;&gt;"",Data!B458,"")</f>
        <v/>
      </c>
      <c r="C458" s="119" t="str">
        <f>IF(Data!$B458:C$1008&lt;&gt;"",Data!C458,"")</f>
        <v/>
      </c>
      <c r="D458" s="120" t="str">
        <f t="shared" ref="D458:D521" si="40">IF(AND(B458&lt;&gt;"",C458&lt;&gt;""),IF((B458-C458)&lt;&gt;0,B458-C458,""),"")</f>
        <v/>
      </c>
      <c r="E458" s="116" t="str">
        <f t="shared" ref="E458:E521" si="41">IF(D458&lt;&gt;"",ABS(D458),"")</f>
        <v/>
      </c>
      <c r="F458" s="116" t="str">
        <f t="shared" si="39"/>
        <v/>
      </c>
      <c r="G458" s="116" t="str">
        <f t="shared" si="37"/>
        <v/>
      </c>
      <c r="H458" s="121" t="str">
        <f t="shared" si="38"/>
        <v/>
      </c>
    </row>
    <row r="459" spans="1:8" ht="16.5">
      <c r="A459" s="66">
        <v>451</v>
      </c>
      <c r="B459" s="119" t="str">
        <f>IF(Data!B459:$B$1008&lt;&gt;"",Data!B459,"")</f>
        <v/>
      </c>
      <c r="C459" s="119" t="str">
        <f>IF(Data!$B459:C$1008&lt;&gt;"",Data!C459,"")</f>
        <v/>
      </c>
      <c r="D459" s="120" t="str">
        <f t="shared" si="40"/>
        <v/>
      </c>
      <c r="E459" s="116" t="str">
        <f t="shared" si="41"/>
        <v/>
      </c>
      <c r="F459" s="116" t="str">
        <f t="shared" si="39"/>
        <v/>
      </c>
      <c r="G459" s="116" t="str">
        <f t="shared" si="37"/>
        <v/>
      </c>
      <c r="H459" s="121" t="str">
        <f t="shared" si="38"/>
        <v/>
      </c>
    </row>
    <row r="460" spans="1:8" ht="16.5">
      <c r="A460" s="66">
        <v>452</v>
      </c>
      <c r="B460" s="119" t="str">
        <f>IF(Data!B460:$B$1008&lt;&gt;"",Data!B460,"")</f>
        <v/>
      </c>
      <c r="C460" s="119" t="str">
        <f>IF(Data!$B460:C$1008&lt;&gt;"",Data!C460,"")</f>
        <v/>
      </c>
      <c r="D460" s="120" t="str">
        <f t="shared" si="40"/>
        <v/>
      </c>
      <c r="E460" s="116" t="str">
        <f t="shared" si="41"/>
        <v/>
      </c>
      <c r="F460" s="116" t="str">
        <f t="shared" si="39"/>
        <v/>
      </c>
      <c r="G460" s="116" t="str">
        <f t="shared" si="37"/>
        <v/>
      </c>
      <c r="H460" s="121" t="str">
        <f t="shared" si="38"/>
        <v/>
      </c>
    </row>
    <row r="461" spans="1:8" ht="16.5">
      <c r="A461" s="66">
        <v>453</v>
      </c>
      <c r="B461" s="119" t="str">
        <f>IF(Data!B461:$B$1008&lt;&gt;"",Data!B461,"")</f>
        <v/>
      </c>
      <c r="C461" s="119" t="str">
        <f>IF(Data!$B461:C$1008&lt;&gt;"",Data!C461,"")</f>
        <v/>
      </c>
      <c r="D461" s="120" t="str">
        <f t="shared" si="40"/>
        <v/>
      </c>
      <c r="E461" s="116" t="str">
        <f t="shared" si="41"/>
        <v/>
      </c>
      <c r="F461" s="116" t="str">
        <f t="shared" si="39"/>
        <v/>
      </c>
      <c r="G461" s="116" t="str">
        <f t="shared" si="37"/>
        <v/>
      </c>
      <c r="H461" s="121" t="str">
        <f t="shared" si="38"/>
        <v/>
      </c>
    </row>
    <row r="462" spans="1:8" ht="16.5">
      <c r="A462" s="66">
        <v>454</v>
      </c>
      <c r="B462" s="119" t="str">
        <f>IF(Data!B462:$B$1008&lt;&gt;"",Data!B462,"")</f>
        <v/>
      </c>
      <c r="C462" s="119" t="str">
        <f>IF(Data!$B462:C$1008&lt;&gt;"",Data!C462,"")</f>
        <v/>
      </c>
      <c r="D462" s="120" t="str">
        <f t="shared" si="40"/>
        <v/>
      </c>
      <c r="E462" s="116" t="str">
        <f t="shared" si="41"/>
        <v/>
      </c>
      <c r="F462" s="116" t="str">
        <f t="shared" si="39"/>
        <v/>
      </c>
      <c r="G462" s="116" t="str">
        <f t="shared" si="37"/>
        <v/>
      </c>
      <c r="H462" s="121" t="str">
        <f t="shared" si="38"/>
        <v/>
      </c>
    </row>
    <row r="463" spans="1:8" ht="16.5">
      <c r="A463" s="66">
        <v>455</v>
      </c>
      <c r="B463" s="119" t="str">
        <f>IF(Data!B463:$B$1008&lt;&gt;"",Data!B463,"")</f>
        <v/>
      </c>
      <c r="C463" s="119" t="str">
        <f>IF(Data!$B463:C$1008&lt;&gt;"",Data!C463,"")</f>
        <v/>
      </c>
      <c r="D463" s="120" t="str">
        <f t="shared" si="40"/>
        <v/>
      </c>
      <c r="E463" s="116" t="str">
        <f t="shared" si="41"/>
        <v/>
      </c>
      <c r="F463" s="116" t="str">
        <f t="shared" si="39"/>
        <v/>
      </c>
      <c r="G463" s="116" t="str">
        <f t="shared" si="37"/>
        <v/>
      </c>
      <c r="H463" s="121" t="str">
        <f t="shared" si="38"/>
        <v/>
      </c>
    </row>
    <row r="464" spans="1:8" ht="16.5">
      <c r="A464" s="66">
        <v>456</v>
      </c>
      <c r="B464" s="119" t="str">
        <f>IF(Data!B464:$B$1008&lt;&gt;"",Data!B464,"")</f>
        <v/>
      </c>
      <c r="C464" s="119" t="str">
        <f>IF(Data!$B464:C$1008&lt;&gt;"",Data!C464,"")</f>
        <v/>
      </c>
      <c r="D464" s="120" t="str">
        <f t="shared" si="40"/>
        <v/>
      </c>
      <c r="E464" s="116" t="str">
        <f t="shared" si="41"/>
        <v/>
      </c>
      <c r="F464" s="116" t="str">
        <f t="shared" si="39"/>
        <v/>
      </c>
      <c r="G464" s="116" t="str">
        <f t="shared" si="37"/>
        <v/>
      </c>
      <c r="H464" s="121" t="str">
        <f t="shared" si="38"/>
        <v/>
      </c>
    </row>
    <row r="465" spans="1:8" ht="16.5">
      <c r="A465" s="66">
        <v>457</v>
      </c>
      <c r="B465" s="119" t="str">
        <f>IF(Data!B465:$B$1008&lt;&gt;"",Data!B465,"")</f>
        <v/>
      </c>
      <c r="C465" s="119" t="str">
        <f>IF(Data!$B465:C$1008&lt;&gt;"",Data!C465,"")</f>
        <v/>
      </c>
      <c r="D465" s="120" t="str">
        <f t="shared" si="40"/>
        <v/>
      </c>
      <c r="E465" s="116" t="str">
        <f t="shared" si="41"/>
        <v/>
      </c>
      <c r="F465" s="116" t="str">
        <f t="shared" si="39"/>
        <v/>
      </c>
      <c r="G465" s="116" t="str">
        <f t="shared" si="37"/>
        <v/>
      </c>
      <c r="H465" s="121" t="str">
        <f t="shared" si="38"/>
        <v/>
      </c>
    </row>
    <row r="466" spans="1:8" ht="16.5">
      <c r="A466" s="66">
        <v>458</v>
      </c>
      <c r="B466" s="119" t="str">
        <f>IF(Data!B466:$B$1008&lt;&gt;"",Data!B466,"")</f>
        <v/>
      </c>
      <c r="C466" s="119" t="str">
        <f>IF(Data!$B466:C$1008&lt;&gt;"",Data!C466,"")</f>
        <v/>
      </c>
      <c r="D466" s="120" t="str">
        <f t="shared" si="40"/>
        <v/>
      </c>
      <c r="E466" s="116" t="str">
        <f t="shared" si="41"/>
        <v/>
      </c>
      <c r="F466" s="116" t="str">
        <f t="shared" si="39"/>
        <v/>
      </c>
      <c r="G466" s="116" t="str">
        <f t="shared" si="37"/>
        <v/>
      </c>
      <c r="H466" s="121" t="str">
        <f t="shared" si="38"/>
        <v/>
      </c>
    </row>
    <row r="467" spans="1:8" ht="16.5">
      <c r="A467" s="66">
        <v>459</v>
      </c>
      <c r="B467" s="119" t="str">
        <f>IF(Data!B467:$B$1008&lt;&gt;"",Data!B467,"")</f>
        <v/>
      </c>
      <c r="C467" s="119" t="str">
        <f>IF(Data!$B467:C$1008&lt;&gt;"",Data!C467,"")</f>
        <v/>
      </c>
      <c r="D467" s="120" t="str">
        <f t="shared" si="40"/>
        <v/>
      </c>
      <c r="E467" s="116" t="str">
        <f t="shared" si="41"/>
        <v/>
      </c>
      <c r="F467" s="116" t="str">
        <f t="shared" si="39"/>
        <v/>
      </c>
      <c r="G467" s="116" t="str">
        <f t="shared" si="37"/>
        <v/>
      </c>
      <c r="H467" s="121" t="str">
        <f t="shared" si="38"/>
        <v/>
      </c>
    </row>
    <row r="468" spans="1:8" ht="16.5">
      <c r="A468" s="66">
        <v>460</v>
      </c>
      <c r="B468" s="119" t="str">
        <f>IF(Data!B468:$B$1008&lt;&gt;"",Data!B468,"")</f>
        <v/>
      </c>
      <c r="C468" s="119" t="str">
        <f>IF(Data!$B468:C$1008&lt;&gt;"",Data!C468,"")</f>
        <v/>
      </c>
      <c r="D468" s="120" t="str">
        <f t="shared" si="40"/>
        <v/>
      </c>
      <c r="E468" s="116" t="str">
        <f t="shared" si="41"/>
        <v/>
      </c>
      <c r="F468" s="116" t="str">
        <f t="shared" si="39"/>
        <v/>
      </c>
      <c r="G468" s="116" t="str">
        <f t="shared" si="37"/>
        <v/>
      </c>
      <c r="H468" s="121" t="str">
        <f t="shared" si="38"/>
        <v/>
      </c>
    </row>
    <row r="469" spans="1:8" ht="16.5">
      <c r="A469" s="66">
        <v>461</v>
      </c>
      <c r="B469" s="119" t="str">
        <f>IF(Data!B469:$B$1008&lt;&gt;"",Data!B469,"")</f>
        <v/>
      </c>
      <c r="C469" s="119" t="str">
        <f>IF(Data!$B469:C$1008&lt;&gt;"",Data!C469,"")</f>
        <v/>
      </c>
      <c r="D469" s="120" t="str">
        <f t="shared" si="40"/>
        <v/>
      </c>
      <c r="E469" s="116" t="str">
        <f t="shared" si="41"/>
        <v/>
      </c>
      <c r="F469" s="116" t="str">
        <f t="shared" si="39"/>
        <v/>
      </c>
      <c r="G469" s="116" t="str">
        <f t="shared" si="37"/>
        <v/>
      </c>
      <c r="H469" s="121" t="str">
        <f t="shared" si="38"/>
        <v/>
      </c>
    </row>
    <row r="470" spans="1:8" ht="16.5">
      <c r="A470" s="66">
        <v>462</v>
      </c>
      <c r="B470" s="119" t="str">
        <f>IF(Data!B470:$B$1008&lt;&gt;"",Data!B470,"")</f>
        <v/>
      </c>
      <c r="C470" s="119" t="str">
        <f>IF(Data!$B470:C$1008&lt;&gt;"",Data!C470,"")</f>
        <v/>
      </c>
      <c r="D470" s="120" t="str">
        <f t="shared" si="40"/>
        <v/>
      </c>
      <c r="E470" s="116" t="str">
        <f t="shared" si="41"/>
        <v/>
      </c>
      <c r="F470" s="116" t="str">
        <f t="shared" si="39"/>
        <v/>
      </c>
      <c r="G470" s="116" t="str">
        <f t="shared" ref="G470:G533" si="42">IF(D470&lt;0,F470,"")</f>
        <v/>
      </c>
      <c r="H470" s="121" t="str">
        <f t="shared" ref="H470:H533" si="43">IF(D470&gt;0,F470,"")</f>
        <v/>
      </c>
    </row>
    <row r="471" spans="1:8" ht="16.5">
      <c r="A471" s="66">
        <v>463</v>
      </c>
      <c r="B471" s="119" t="str">
        <f>IF(Data!B471:$B$1008&lt;&gt;"",Data!B471,"")</f>
        <v/>
      </c>
      <c r="C471" s="119" t="str">
        <f>IF(Data!$B471:C$1008&lt;&gt;"",Data!C471,"")</f>
        <v/>
      </c>
      <c r="D471" s="120" t="str">
        <f t="shared" si="40"/>
        <v/>
      </c>
      <c r="E471" s="116" t="str">
        <f t="shared" si="41"/>
        <v/>
      </c>
      <c r="F471" s="116" t="str">
        <f t="shared" si="39"/>
        <v/>
      </c>
      <c r="G471" s="116" t="str">
        <f t="shared" si="42"/>
        <v/>
      </c>
      <c r="H471" s="121" t="str">
        <f t="shared" si="43"/>
        <v/>
      </c>
    </row>
    <row r="472" spans="1:8" ht="16.5">
      <c r="A472" s="66">
        <v>464</v>
      </c>
      <c r="B472" s="119" t="str">
        <f>IF(Data!B472:$B$1008&lt;&gt;"",Data!B472,"")</f>
        <v/>
      </c>
      <c r="C472" s="119" t="str">
        <f>IF(Data!$B472:C$1008&lt;&gt;"",Data!C472,"")</f>
        <v/>
      </c>
      <c r="D472" s="120" t="str">
        <f t="shared" si="40"/>
        <v/>
      </c>
      <c r="E472" s="116" t="str">
        <f t="shared" si="41"/>
        <v/>
      </c>
      <c r="F472" s="116" t="str">
        <f t="shared" si="39"/>
        <v/>
      </c>
      <c r="G472" s="116" t="str">
        <f t="shared" si="42"/>
        <v/>
      </c>
      <c r="H472" s="121" t="str">
        <f t="shared" si="43"/>
        <v/>
      </c>
    </row>
    <row r="473" spans="1:8" ht="16.5">
      <c r="A473" s="66">
        <v>465</v>
      </c>
      <c r="B473" s="119" t="str">
        <f>IF(Data!B473:$B$1008&lt;&gt;"",Data!B473,"")</f>
        <v/>
      </c>
      <c r="C473" s="119" t="str">
        <f>IF(Data!$B473:C$1008&lt;&gt;"",Data!C473,"")</f>
        <v/>
      </c>
      <c r="D473" s="120" t="str">
        <f t="shared" si="40"/>
        <v/>
      </c>
      <c r="E473" s="116" t="str">
        <f t="shared" si="41"/>
        <v/>
      </c>
      <c r="F473" s="116" t="str">
        <f t="shared" si="39"/>
        <v/>
      </c>
      <c r="G473" s="116" t="str">
        <f t="shared" si="42"/>
        <v/>
      </c>
      <c r="H473" s="121" t="str">
        <f t="shared" si="43"/>
        <v/>
      </c>
    </row>
    <row r="474" spans="1:8" ht="16.5">
      <c r="A474" s="66">
        <v>466</v>
      </c>
      <c r="B474" s="119" t="str">
        <f>IF(Data!B474:$B$1008&lt;&gt;"",Data!B474,"")</f>
        <v/>
      </c>
      <c r="C474" s="119" t="str">
        <f>IF(Data!$B474:C$1008&lt;&gt;"",Data!C474,"")</f>
        <v/>
      </c>
      <c r="D474" s="120" t="str">
        <f t="shared" si="40"/>
        <v/>
      </c>
      <c r="E474" s="116" t="str">
        <f t="shared" si="41"/>
        <v/>
      </c>
      <c r="F474" s="116" t="str">
        <f t="shared" si="39"/>
        <v/>
      </c>
      <c r="G474" s="116" t="str">
        <f t="shared" si="42"/>
        <v/>
      </c>
      <c r="H474" s="121" t="str">
        <f t="shared" si="43"/>
        <v/>
      </c>
    </row>
    <row r="475" spans="1:8" ht="16.5">
      <c r="A475" s="66">
        <v>467</v>
      </c>
      <c r="B475" s="119" t="str">
        <f>IF(Data!B475:$B$1008&lt;&gt;"",Data!B475,"")</f>
        <v/>
      </c>
      <c r="C475" s="119" t="str">
        <f>IF(Data!$B475:C$1008&lt;&gt;"",Data!C475,"")</f>
        <v/>
      </c>
      <c r="D475" s="120" t="str">
        <f t="shared" si="40"/>
        <v/>
      </c>
      <c r="E475" s="116" t="str">
        <f t="shared" si="41"/>
        <v/>
      </c>
      <c r="F475" s="116" t="str">
        <f t="shared" si="39"/>
        <v/>
      </c>
      <c r="G475" s="116" t="str">
        <f t="shared" si="42"/>
        <v/>
      </c>
      <c r="H475" s="121" t="str">
        <f t="shared" si="43"/>
        <v/>
      </c>
    </row>
    <row r="476" spans="1:8" ht="16.5">
      <c r="A476" s="66">
        <v>468</v>
      </c>
      <c r="B476" s="119" t="str">
        <f>IF(Data!B476:$B$1008&lt;&gt;"",Data!B476,"")</f>
        <v/>
      </c>
      <c r="C476" s="119" t="str">
        <f>IF(Data!$B476:C$1008&lt;&gt;"",Data!C476,"")</f>
        <v/>
      </c>
      <c r="D476" s="120" t="str">
        <f t="shared" si="40"/>
        <v/>
      </c>
      <c r="E476" s="116" t="str">
        <f t="shared" si="41"/>
        <v/>
      </c>
      <c r="F476" s="116" t="str">
        <f t="shared" si="39"/>
        <v/>
      </c>
      <c r="G476" s="116" t="str">
        <f t="shared" si="42"/>
        <v/>
      </c>
      <c r="H476" s="121" t="str">
        <f t="shared" si="43"/>
        <v/>
      </c>
    </row>
    <row r="477" spans="1:8" ht="16.5">
      <c r="A477" s="66">
        <v>469</v>
      </c>
      <c r="B477" s="119" t="str">
        <f>IF(Data!B477:$B$1008&lt;&gt;"",Data!B477,"")</f>
        <v/>
      </c>
      <c r="C477" s="119" t="str">
        <f>IF(Data!$B477:C$1008&lt;&gt;"",Data!C477,"")</f>
        <v/>
      </c>
      <c r="D477" s="120" t="str">
        <f t="shared" si="40"/>
        <v/>
      </c>
      <c r="E477" s="116" t="str">
        <f t="shared" si="41"/>
        <v/>
      </c>
      <c r="F477" s="116" t="str">
        <f t="shared" si="39"/>
        <v/>
      </c>
      <c r="G477" s="116" t="str">
        <f t="shared" si="42"/>
        <v/>
      </c>
      <c r="H477" s="121" t="str">
        <f t="shared" si="43"/>
        <v/>
      </c>
    </row>
    <row r="478" spans="1:8" ht="16.5">
      <c r="A478" s="66">
        <v>470</v>
      </c>
      <c r="B478" s="119" t="str">
        <f>IF(Data!B478:$B$1008&lt;&gt;"",Data!B478,"")</f>
        <v/>
      </c>
      <c r="C478" s="119" t="str">
        <f>IF(Data!$B478:C$1008&lt;&gt;"",Data!C478,"")</f>
        <v/>
      </c>
      <c r="D478" s="120" t="str">
        <f t="shared" si="40"/>
        <v/>
      </c>
      <c r="E478" s="116" t="str">
        <f t="shared" si="41"/>
        <v/>
      </c>
      <c r="F478" s="116" t="str">
        <f t="shared" si="39"/>
        <v/>
      </c>
      <c r="G478" s="116" t="str">
        <f t="shared" si="42"/>
        <v/>
      </c>
      <c r="H478" s="121" t="str">
        <f t="shared" si="43"/>
        <v/>
      </c>
    </row>
    <row r="479" spans="1:8" ht="16.5">
      <c r="A479" s="66">
        <v>471</v>
      </c>
      <c r="B479" s="119" t="str">
        <f>IF(Data!B479:$B$1008&lt;&gt;"",Data!B479,"")</f>
        <v/>
      </c>
      <c r="C479" s="119" t="str">
        <f>IF(Data!$B479:C$1008&lt;&gt;"",Data!C479,"")</f>
        <v/>
      </c>
      <c r="D479" s="120" t="str">
        <f t="shared" si="40"/>
        <v/>
      </c>
      <c r="E479" s="116" t="str">
        <f t="shared" si="41"/>
        <v/>
      </c>
      <c r="F479" s="116" t="str">
        <f t="shared" si="39"/>
        <v/>
      </c>
      <c r="G479" s="116" t="str">
        <f t="shared" si="42"/>
        <v/>
      </c>
      <c r="H479" s="121" t="str">
        <f t="shared" si="43"/>
        <v/>
      </c>
    </row>
    <row r="480" spans="1:8" ht="16.5">
      <c r="A480" s="66">
        <v>472</v>
      </c>
      <c r="B480" s="119" t="str">
        <f>IF(Data!B480:$B$1008&lt;&gt;"",Data!B480,"")</f>
        <v/>
      </c>
      <c r="C480" s="119" t="str">
        <f>IF(Data!$B480:C$1008&lt;&gt;"",Data!C480,"")</f>
        <v/>
      </c>
      <c r="D480" s="120" t="str">
        <f t="shared" si="40"/>
        <v/>
      </c>
      <c r="E480" s="116" t="str">
        <f t="shared" si="41"/>
        <v/>
      </c>
      <c r="F480" s="116" t="str">
        <f t="shared" si="39"/>
        <v/>
      </c>
      <c r="G480" s="116" t="str">
        <f t="shared" si="42"/>
        <v/>
      </c>
      <c r="H480" s="121" t="str">
        <f t="shared" si="43"/>
        <v/>
      </c>
    </row>
    <row r="481" spans="1:8" ht="16.5">
      <c r="A481" s="66">
        <v>473</v>
      </c>
      <c r="B481" s="119" t="str">
        <f>IF(Data!B481:$B$1008&lt;&gt;"",Data!B481,"")</f>
        <v/>
      </c>
      <c r="C481" s="119" t="str">
        <f>IF(Data!$B481:C$1008&lt;&gt;"",Data!C481,"")</f>
        <v/>
      </c>
      <c r="D481" s="120" t="str">
        <f t="shared" si="40"/>
        <v/>
      </c>
      <c r="E481" s="116" t="str">
        <f t="shared" si="41"/>
        <v/>
      </c>
      <c r="F481" s="116" t="str">
        <f t="shared" si="39"/>
        <v/>
      </c>
      <c r="G481" s="116" t="str">
        <f t="shared" si="42"/>
        <v/>
      </c>
      <c r="H481" s="121" t="str">
        <f t="shared" si="43"/>
        <v/>
      </c>
    </row>
    <row r="482" spans="1:8" ht="16.5">
      <c r="A482" s="66">
        <v>474</v>
      </c>
      <c r="B482" s="119" t="str">
        <f>IF(Data!B482:$B$1008&lt;&gt;"",Data!B482,"")</f>
        <v/>
      </c>
      <c r="C482" s="119" t="str">
        <f>IF(Data!$B482:C$1008&lt;&gt;"",Data!C482,"")</f>
        <v/>
      </c>
      <c r="D482" s="120" t="str">
        <f t="shared" si="40"/>
        <v/>
      </c>
      <c r="E482" s="116" t="str">
        <f t="shared" si="41"/>
        <v/>
      </c>
      <c r="F482" s="116" t="str">
        <f t="shared" si="39"/>
        <v/>
      </c>
      <c r="G482" s="116" t="str">
        <f t="shared" si="42"/>
        <v/>
      </c>
      <c r="H482" s="121" t="str">
        <f t="shared" si="43"/>
        <v/>
      </c>
    </row>
    <row r="483" spans="1:8" ht="16.5">
      <c r="A483" s="66">
        <v>475</v>
      </c>
      <c r="B483" s="119" t="str">
        <f>IF(Data!B483:$B$1008&lt;&gt;"",Data!B483,"")</f>
        <v/>
      </c>
      <c r="C483" s="119" t="str">
        <f>IF(Data!$B483:C$1008&lt;&gt;"",Data!C483,"")</f>
        <v/>
      </c>
      <c r="D483" s="120" t="str">
        <f t="shared" si="40"/>
        <v/>
      </c>
      <c r="E483" s="116" t="str">
        <f t="shared" si="41"/>
        <v/>
      </c>
      <c r="F483" s="116" t="str">
        <f t="shared" si="39"/>
        <v/>
      </c>
      <c r="G483" s="116" t="str">
        <f t="shared" si="42"/>
        <v/>
      </c>
      <c r="H483" s="121" t="str">
        <f t="shared" si="43"/>
        <v/>
      </c>
    </row>
    <row r="484" spans="1:8" ht="16.5">
      <c r="A484" s="66">
        <v>476</v>
      </c>
      <c r="B484" s="119" t="str">
        <f>IF(Data!B484:$B$1008&lt;&gt;"",Data!B484,"")</f>
        <v/>
      </c>
      <c r="C484" s="119" t="str">
        <f>IF(Data!$B484:C$1008&lt;&gt;"",Data!C484,"")</f>
        <v/>
      </c>
      <c r="D484" s="120" t="str">
        <f t="shared" si="40"/>
        <v/>
      </c>
      <c r="E484" s="116" t="str">
        <f t="shared" si="41"/>
        <v/>
      </c>
      <c r="F484" s="116" t="str">
        <f t="shared" si="39"/>
        <v/>
      </c>
      <c r="G484" s="116" t="str">
        <f t="shared" si="42"/>
        <v/>
      </c>
      <c r="H484" s="121" t="str">
        <f t="shared" si="43"/>
        <v/>
      </c>
    </row>
    <row r="485" spans="1:8" ht="16.5">
      <c r="A485" s="66">
        <v>477</v>
      </c>
      <c r="B485" s="119" t="str">
        <f>IF(Data!B485:$B$1008&lt;&gt;"",Data!B485,"")</f>
        <v/>
      </c>
      <c r="C485" s="119" t="str">
        <f>IF(Data!$B485:C$1008&lt;&gt;"",Data!C485,"")</f>
        <v/>
      </c>
      <c r="D485" s="120" t="str">
        <f t="shared" si="40"/>
        <v/>
      </c>
      <c r="E485" s="116" t="str">
        <f t="shared" si="41"/>
        <v/>
      </c>
      <c r="F485" s="116" t="str">
        <f t="shared" si="39"/>
        <v/>
      </c>
      <c r="G485" s="116" t="str">
        <f t="shared" si="42"/>
        <v/>
      </c>
      <c r="H485" s="121" t="str">
        <f t="shared" si="43"/>
        <v/>
      </c>
    </row>
    <row r="486" spans="1:8" ht="16.5">
      <c r="A486" s="66">
        <v>478</v>
      </c>
      <c r="B486" s="119" t="str">
        <f>IF(Data!B486:$B$1008&lt;&gt;"",Data!B486,"")</f>
        <v/>
      </c>
      <c r="C486" s="119" t="str">
        <f>IF(Data!$B486:C$1008&lt;&gt;"",Data!C486,"")</f>
        <v/>
      </c>
      <c r="D486" s="120" t="str">
        <f t="shared" si="40"/>
        <v/>
      </c>
      <c r="E486" s="116" t="str">
        <f t="shared" si="41"/>
        <v/>
      </c>
      <c r="F486" s="116" t="str">
        <f t="shared" si="39"/>
        <v/>
      </c>
      <c r="G486" s="116" t="str">
        <f t="shared" si="42"/>
        <v/>
      </c>
      <c r="H486" s="121" t="str">
        <f t="shared" si="43"/>
        <v/>
      </c>
    </row>
    <row r="487" spans="1:8" ht="16.5">
      <c r="A487" s="66">
        <v>479</v>
      </c>
      <c r="B487" s="119" t="str">
        <f>IF(Data!B487:$B$1008&lt;&gt;"",Data!B487,"")</f>
        <v/>
      </c>
      <c r="C487" s="119" t="str">
        <f>IF(Data!$B487:C$1008&lt;&gt;"",Data!C487,"")</f>
        <v/>
      </c>
      <c r="D487" s="120" t="str">
        <f t="shared" si="40"/>
        <v/>
      </c>
      <c r="E487" s="116" t="str">
        <f t="shared" si="41"/>
        <v/>
      </c>
      <c r="F487" s="116" t="str">
        <f t="shared" si="39"/>
        <v/>
      </c>
      <c r="G487" s="116" t="str">
        <f t="shared" si="42"/>
        <v/>
      </c>
      <c r="H487" s="121" t="str">
        <f t="shared" si="43"/>
        <v/>
      </c>
    </row>
    <row r="488" spans="1:8" ht="16.5">
      <c r="A488" s="66">
        <v>480</v>
      </c>
      <c r="B488" s="119" t="str">
        <f>IF(Data!B488:$B$1008&lt;&gt;"",Data!B488,"")</f>
        <v/>
      </c>
      <c r="C488" s="119" t="str">
        <f>IF(Data!$B488:C$1008&lt;&gt;"",Data!C488,"")</f>
        <v/>
      </c>
      <c r="D488" s="120" t="str">
        <f t="shared" si="40"/>
        <v/>
      </c>
      <c r="E488" s="116" t="str">
        <f t="shared" si="41"/>
        <v/>
      </c>
      <c r="F488" s="116" t="str">
        <f t="shared" si="39"/>
        <v/>
      </c>
      <c r="G488" s="116" t="str">
        <f t="shared" si="42"/>
        <v/>
      </c>
      <c r="H488" s="121" t="str">
        <f t="shared" si="43"/>
        <v/>
      </c>
    </row>
    <row r="489" spans="1:8" ht="16.5">
      <c r="A489" s="66">
        <v>481</v>
      </c>
      <c r="B489" s="119" t="str">
        <f>IF(Data!B489:$B$1008&lt;&gt;"",Data!B489,"")</f>
        <v/>
      </c>
      <c r="C489" s="119" t="str">
        <f>IF(Data!$B489:C$1008&lt;&gt;"",Data!C489,"")</f>
        <v/>
      </c>
      <c r="D489" s="120" t="str">
        <f t="shared" si="40"/>
        <v/>
      </c>
      <c r="E489" s="116" t="str">
        <f t="shared" si="41"/>
        <v/>
      </c>
      <c r="F489" s="116" t="str">
        <f t="shared" si="39"/>
        <v/>
      </c>
      <c r="G489" s="116" t="str">
        <f t="shared" si="42"/>
        <v/>
      </c>
      <c r="H489" s="121" t="str">
        <f t="shared" si="43"/>
        <v/>
      </c>
    </row>
    <row r="490" spans="1:8" ht="16.5">
      <c r="A490" s="66">
        <v>482</v>
      </c>
      <c r="B490" s="119" t="str">
        <f>IF(Data!B490:$B$1008&lt;&gt;"",Data!B490,"")</f>
        <v/>
      </c>
      <c r="C490" s="119" t="str">
        <f>IF(Data!$B490:C$1008&lt;&gt;"",Data!C490,"")</f>
        <v/>
      </c>
      <c r="D490" s="120" t="str">
        <f t="shared" si="40"/>
        <v/>
      </c>
      <c r="E490" s="116" t="str">
        <f t="shared" si="41"/>
        <v/>
      </c>
      <c r="F490" s="116" t="str">
        <f t="shared" si="39"/>
        <v/>
      </c>
      <c r="G490" s="116" t="str">
        <f t="shared" si="42"/>
        <v/>
      </c>
      <c r="H490" s="121" t="str">
        <f t="shared" si="43"/>
        <v/>
      </c>
    </row>
    <row r="491" spans="1:8" ht="16.5">
      <c r="A491" s="66">
        <v>483</v>
      </c>
      <c r="B491" s="119" t="str">
        <f>IF(Data!B491:$B$1008&lt;&gt;"",Data!B491,"")</f>
        <v/>
      </c>
      <c r="C491" s="119" t="str">
        <f>IF(Data!$B491:C$1008&lt;&gt;"",Data!C491,"")</f>
        <v/>
      </c>
      <c r="D491" s="120" t="str">
        <f t="shared" si="40"/>
        <v/>
      </c>
      <c r="E491" s="116" t="str">
        <f t="shared" si="41"/>
        <v/>
      </c>
      <c r="F491" s="116" t="str">
        <f t="shared" si="39"/>
        <v/>
      </c>
      <c r="G491" s="116" t="str">
        <f t="shared" si="42"/>
        <v/>
      </c>
      <c r="H491" s="121" t="str">
        <f t="shared" si="43"/>
        <v/>
      </c>
    </row>
    <row r="492" spans="1:8" ht="16.5">
      <c r="A492" s="66">
        <v>484</v>
      </c>
      <c r="B492" s="119" t="str">
        <f>IF(Data!B492:$B$1008&lt;&gt;"",Data!B492,"")</f>
        <v/>
      </c>
      <c r="C492" s="119" t="str">
        <f>IF(Data!$B492:C$1008&lt;&gt;"",Data!C492,"")</f>
        <v/>
      </c>
      <c r="D492" s="120" t="str">
        <f t="shared" si="40"/>
        <v/>
      </c>
      <c r="E492" s="116" t="str">
        <f t="shared" si="41"/>
        <v/>
      </c>
      <c r="F492" s="116" t="str">
        <f t="shared" si="39"/>
        <v/>
      </c>
      <c r="G492" s="116" t="str">
        <f t="shared" si="42"/>
        <v/>
      </c>
      <c r="H492" s="121" t="str">
        <f t="shared" si="43"/>
        <v/>
      </c>
    </row>
    <row r="493" spans="1:8" ht="16.5">
      <c r="A493" s="66">
        <v>485</v>
      </c>
      <c r="B493" s="119" t="str">
        <f>IF(Data!B493:$B$1008&lt;&gt;"",Data!B493,"")</f>
        <v/>
      </c>
      <c r="C493" s="119" t="str">
        <f>IF(Data!$B493:C$1008&lt;&gt;"",Data!C493,"")</f>
        <v/>
      </c>
      <c r="D493" s="120" t="str">
        <f t="shared" si="40"/>
        <v/>
      </c>
      <c r="E493" s="116" t="str">
        <f t="shared" si="41"/>
        <v/>
      </c>
      <c r="F493" s="116" t="str">
        <f t="shared" si="39"/>
        <v/>
      </c>
      <c r="G493" s="116" t="str">
        <f t="shared" si="42"/>
        <v/>
      </c>
      <c r="H493" s="121" t="str">
        <f t="shared" si="43"/>
        <v/>
      </c>
    </row>
    <row r="494" spans="1:8" ht="16.5">
      <c r="A494" s="66">
        <v>486</v>
      </c>
      <c r="B494" s="119" t="str">
        <f>IF(Data!B494:$B$1008&lt;&gt;"",Data!B494,"")</f>
        <v/>
      </c>
      <c r="C494" s="119" t="str">
        <f>IF(Data!$B494:C$1008&lt;&gt;"",Data!C494,"")</f>
        <v/>
      </c>
      <c r="D494" s="120" t="str">
        <f t="shared" si="40"/>
        <v/>
      </c>
      <c r="E494" s="116" t="str">
        <f t="shared" si="41"/>
        <v/>
      </c>
      <c r="F494" s="116" t="str">
        <f t="shared" si="39"/>
        <v/>
      </c>
      <c r="G494" s="116" t="str">
        <f t="shared" si="42"/>
        <v/>
      </c>
      <c r="H494" s="121" t="str">
        <f t="shared" si="43"/>
        <v/>
      </c>
    </row>
    <row r="495" spans="1:8" ht="16.5">
      <c r="A495" s="66">
        <v>487</v>
      </c>
      <c r="B495" s="119" t="str">
        <f>IF(Data!B495:$B$1008&lt;&gt;"",Data!B495,"")</f>
        <v/>
      </c>
      <c r="C495" s="119" t="str">
        <f>IF(Data!$B495:C$1008&lt;&gt;"",Data!C495,"")</f>
        <v/>
      </c>
      <c r="D495" s="120" t="str">
        <f t="shared" si="40"/>
        <v/>
      </c>
      <c r="E495" s="116" t="str">
        <f t="shared" si="41"/>
        <v/>
      </c>
      <c r="F495" s="116" t="str">
        <f t="shared" si="39"/>
        <v/>
      </c>
      <c r="G495" s="116" t="str">
        <f t="shared" si="42"/>
        <v/>
      </c>
      <c r="H495" s="121" t="str">
        <f t="shared" si="43"/>
        <v/>
      </c>
    </row>
    <row r="496" spans="1:8" ht="16.5">
      <c r="A496" s="66">
        <v>488</v>
      </c>
      <c r="B496" s="119" t="str">
        <f>IF(Data!B496:$B$1008&lt;&gt;"",Data!B496,"")</f>
        <v/>
      </c>
      <c r="C496" s="119" t="str">
        <f>IF(Data!$B496:C$1008&lt;&gt;"",Data!C496,"")</f>
        <v/>
      </c>
      <c r="D496" s="120" t="str">
        <f t="shared" si="40"/>
        <v/>
      </c>
      <c r="E496" s="116" t="str">
        <f t="shared" si="41"/>
        <v/>
      </c>
      <c r="F496" s="116" t="str">
        <f t="shared" si="39"/>
        <v/>
      </c>
      <c r="G496" s="116" t="str">
        <f t="shared" si="42"/>
        <v/>
      </c>
      <c r="H496" s="121" t="str">
        <f t="shared" si="43"/>
        <v/>
      </c>
    </row>
    <row r="497" spans="1:8" ht="16.5">
      <c r="A497" s="66">
        <v>489</v>
      </c>
      <c r="B497" s="119" t="str">
        <f>IF(Data!B497:$B$1008&lt;&gt;"",Data!B497,"")</f>
        <v/>
      </c>
      <c r="C497" s="119" t="str">
        <f>IF(Data!$B497:C$1008&lt;&gt;"",Data!C497,"")</f>
        <v/>
      </c>
      <c r="D497" s="120" t="str">
        <f t="shared" si="40"/>
        <v/>
      </c>
      <c r="E497" s="116" t="str">
        <f t="shared" si="41"/>
        <v/>
      </c>
      <c r="F497" s="116" t="str">
        <f t="shared" si="39"/>
        <v/>
      </c>
      <c r="G497" s="116" t="str">
        <f t="shared" si="42"/>
        <v/>
      </c>
      <c r="H497" s="121" t="str">
        <f t="shared" si="43"/>
        <v/>
      </c>
    </row>
    <row r="498" spans="1:8" ht="16.5">
      <c r="A498" s="66">
        <v>490</v>
      </c>
      <c r="B498" s="119" t="str">
        <f>IF(Data!B498:$B$1008&lt;&gt;"",Data!B498,"")</f>
        <v/>
      </c>
      <c r="C498" s="119" t="str">
        <f>IF(Data!$B498:C$1008&lt;&gt;"",Data!C498,"")</f>
        <v/>
      </c>
      <c r="D498" s="120" t="str">
        <f t="shared" si="40"/>
        <v/>
      </c>
      <c r="E498" s="116" t="str">
        <f t="shared" si="41"/>
        <v/>
      </c>
      <c r="F498" s="116" t="str">
        <f t="shared" si="39"/>
        <v/>
      </c>
      <c r="G498" s="116" t="str">
        <f t="shared" si="42"/>
        <v/>
      </c>
      <c r="H498" s="121" t="str">
        <f t="shared" si="43"/>
        <v/>
      </c>
    </row>
    <row r="499" spans="1:8" ht="16.5">
      <c r="A499" s="66">
        <v>491</v>
      </c>
      <c r="B499" s="119" t="str">
        <f>IF(Data!B499:$B$1008&lt;&gt;"",Data!B499,"")</f>
        <v/>
      </c>
      <c r="C499" s="119" t="str">
        <f>IF(Data!$B499:C$1008&lt;&gt;"",Data!C499,"")</f>
        <v/>
      </c>
      <c r="D499" s="120" t="str">
        <f t="shared" si="40"/>
        <v/>
      </c>
      <c r="E499" s="116" t="str">
        <f t="shared" si="41"/>
        <v/>
      </c>
      <c r="F499" s="116" t="str">
        <f t="shared" si="39"/>
        <v/>
      </c>
      <c r="G499" s="116" t="str">
        <f t="shared" si="42"/>
        <v/>
      </c>
      <c r="H499" s="121" t="str">
        <f t="shared" si="43"/>
        <v/>
      </c>
    </row>
    <row r="500" spans="1:8" ht="16.5">
      <c r="A500" s="66">
        <v>492</v>
      </c>
      <c r="B500" s="119" t="str">
        <f>IF(Data!B500:$B$1008&lt;&gt;"",Data!B500,"")</f>
        <v/>
      </c>
      <c r="C500" s="119" t="str">
        <f>IF(Data!$B500:C$1008&lt;&gt;"",Data!C500,"")</f>
        <v/>
      </c>
      <c r="D500" s="120" t="str">
        <f t="shared" si="40"/>
        <v/>
      </c>
      <c r="E500" s="116" t="str">
        <f t="shared" si="41"/>
        <v/>
      </c>
      <c r="F500" s="116" t="str">
        <f t="shared" si="39"/>
        <v/>
      </c>
      <c r="G500" s="116" t="str">
        <f t="shared" si="42"/>
        <v/>
      </c>
      <c r="H500" s="121" t="str">
        <f t="shared" si="43"/>
        <v/>
      </c>
    </row>
    <row r="501" spans="1:8" ht="16.5">
      <c r="A501" s="66">
        <v>493</v>
      </c>
      <c r="B501" s="119" t="str">
        <f>IF(Data!B501:$B$1008&lt;&gt;"",Data!B501,"")</f>
        <v/>
      </c>
      <c r="C501" s="119" t="str">
        <f>IF(Data!$B501:C$1008&lt;&gt;"",Data!C501,"")</f>
        <v/>
      </c>
      <c r="D501" s="120" t="str">
        <f t="shared" si="40"/>
        <v/>
      </c>
      <c r="E501" s="116" t="str">
        <f t="shared" si="41"/>
        <v/>
      </c>
      <c r="F501" s="116" t="str">
        <f t="shared" si="39"/>
        <v/>
      </c>
      <c r="G501" s="116" t="str">
        <f t="shared" si="42"/>
        <v/>
      </c>
      <c r="H501" s="121" t="str">
        <f t="shared" si="43"/>
        <v/>
      </c>
    </row>
    <row r="502" spans="1:8" ht="16.5">
      <c r="A502" s="66">
        <v>494</v>
      </c>
      <c r="B502" s="119" t="str">
        <f>IF(Data!B502:$B$1008&lt;&gt;"",Data!B502,"")</f>
        <v/>
      </c>
      <c r="C502" s="119" t="str">
        <f>IF(Data!$B502:C$1008&lt;&gt;"",Data!C502,"")</f>
        <v/>
      </c>
      <c r="D502" s="120" t="str">
        <f t="shared" si="40"/>
        <v/>
      </c>
      <c r="E502" s="116" t="str">
        <f t="shared" si="41"/>
        <v/>
      </c>
      <c r="F502" s="116" t="str">
        <f t="shared" si="39"/>
        <v/>
      </c>
      <c r="G502" s="116" t="str">
        <f t="shared" si="42"/>
        <v/>
      </c>
      <c r="H502" s="121" t="str">
        <f t="shared" si="43"/>
        <v/>
      </c>
    </row>
    <row r="503" spans="1:8" ht="16.5">
      <c r="A503" s="66">
        <v>495</v>
      </c>
      <c r="B503" s="119" t="str">
        <f>IF(Data!B503:$B$1008&lt;&gt;"",Data!B503,"")</f>
        <v/>
      </c>
      <c r="C503" s="119" t="str">
        <f>IF(Data!$B503:C$1008&lt;&gt;"",Data!C503,"")</f>
        <v/>
      </c>
      <c r="D503" s="120" t="str">
        <f t="shared" si="40"/>
        <v/>
      </c>
      <c r="E503" s="116" t="str">
        <f t="shared" si="41"/>
        <v/>
      </c>
      <c r="F503" s="116" t="str">
        <f t="shared" si="39"/>
        <v/>
      </c>
      <c r="G503" s="116" t="str">
        <f t="shared" si="42"/>
        <v/>
      </c>
      <c r="H503" s="121" t="str">
        <f t="shared" si="43"/>
        <v/>
      </c>
    </row>
    <row r="504" spans="1:8" ht="16.5">
      <c r="A504" s="66">
        <v>496</v>
      </c>
      <c r="B504" s="119" t="str">
        <f>IF(Data!B504:$B$1008&lt;&gt;"",Data!B504,"")</f>
        <v/>
      </c>
      <c r="C504" s="119" t="str">
        <f>IF(Data!$B504:C$1008&lt;&gt;"",Data!C504,"")</f>
        <v/>
      </c>
      <c r="D504" s="120" t="str">
        <f t="shared" si="40"/>
        <v/>
      </c>
      <c r="E504" s="116" t="str">
        <f t="shared" si="41"/>
        <v/>
      </c>
      <c r="F504" s="116" t="str">
        <f t="shared" si="39"/>
        <v/>
      </c>
      <c r="G504" s="116" t="str">
        <f t="shared" si="42"/>
        <v/>
      </c>
      <c r="H504" s="121" t="str">
        <f t="shared" si="43"/>
        <v/>
      </c>
    </row>
    <row r="505" spans="1:8" ht="16.5">
      <c r="A505" s="66">
        <v>497</v>
      </c>
      <c r="B505" s="119" t="str">
        <f>IF(Data!B505:$B$1008&lt;&gt;"",Data!B505,"")</f>
        <v/>
      </c>
      <c r="C505" s="119" t="str">
        <f>IF(Data!$B505:C$1008&lt;&gt;"",Data!C505,"")</f>
        <v/>
      </c>
      <c r="D505" s="120" t="str">
        <f t="shared" si="40"/>
        <v/>
      </c>
      <c r="E505" s="116" t="str">
        <f t="shared" si="41"/>
        <v/>
      </c>
      <c r="F505" s="116" t="str">
        <f t="shared" si="39"/>
        <v/>
      </c>
      <c r="G505" s="116" t="str">
        <f t="shared" si="42"/>
        <v/>
      </c>
      <c r="H505" s="121" t="str">
        <f t="shared" si="43"/>
        <v/>
      </c>
    </row>
    <row r="506" spans="1:8" ht="16.5">
      <c r="A506" s="66">
        <v>498</v>
      </c>
      <c r="B506" s="119" t="str">
        <f>IF(Data!B506:$B$1008&lt;&gt;"",Data!B506,"")</f>
        <v/>
      </c>
      <c r="C506" s="119" t="str">
        <f>IF(Data!$B506:C$1008&lt;&gt;"",Data!C506,"")</f>
        <v/>
      </c>
      <c r="D506" s="120" t="str">
        <f t="shared" si="40"/>
        <v/>
      </c>
      <c r="E506" s="116" t="str">
        <f t="shared" si="41"/>
        <v/>
      </c>
      <c r="F506" s="116" t="str">
        <f t="shared" si="39"/>
        <v/>
      </c>
      <c r="G506" s="116" t="str">
        <f t="shared" si="42"/>
        <v/>
      </c>
      <c r="H506" s="121" t="str">
        <f t="shared" si="43"/>
        <v/>
      </c>
    </row>
    <row r="507" spans="1:8" ht="16.5">
      <c r="A507" s="66">
        <v>499</v>
      </c>
      <c r="B507" s="119" t="str">
        <f>IF(Data!B507:$B$1008&lt;&gt;"",Data!B507,"")</f>
        <v/>
      </c>
      <c r="C507" s="119" t="str">
        <f>IF(Data!$B507:C$1008&lt;&gt;"",Data!C507,"")</f>
        <v/>
      </c>
      <c r="D507" s="120" t="str">
        <f t="shared" si="40"/>
        <v/>
      </c>
      <c r="E507" s="116" t="str">
        <f t="shared" si="41"/>
        <v/>
      </c>
      <c r="F507" s="116" t="str">
        <f t="shared" si="39"/>
        <v/>
      </c>
      <c r="G507" s="116" t="str">
        <f t="shared" si="42"/>
        <v/>
      </c>
      <c r="H507" s="121" t="str">
        <f t="shared" si="43"/>
        <v/>
      </c>
    </row>
    <row r="508" spans="1:8" ht="16.5">
      <c r="A508" s="66">
        <v>500</v>
      </c>
      <c r="B508" s="119" t="str">
        <f>IF(Data!B508:$B$1008&lt;&gt;"",Data!B508,"")</f>
        <v/>
      </c>
      <c r="C508" s="119" t="str">
        <f>IF(Data!$B508:C$1008&lt;&gt;"",Data!C508,"")</f>
        <v/>
      </c>
      <c r="D508" s="120" t="str">
        <f t="shared" si="40"/>
        <v/>
      </c>
      <c r="E508" s="116" t="str">
        <f t="shared" si="41"/>
        <v/>
      </c>
      <c r="F508" s="116" t="str">
        <f t="shared" si="39"/>
        <v/>
      </c>
      <c r="G508" s="116" t="str">
        <f t="shared" si="42"/>
        <v/>
      </c>
      <c r="H508" s="121" t="str">
        <f t="shared" si="43"/>
        <v/>
      </c>
    </row>
    <row r="509" spans="1:8" ht="16.5">
      <c r="A509" s="66">
        <v>501</v>
      </c>
      <c r="B509" s="119" t="str">
        <f>IF(Data!B509:$B$1008&lt;&gt;"",Data!B509,"")</f>
        <v/>
      </c>
      <c r="C509" s="119" t="str">
        <f>IF(Data!$B509:C$1008&lt;&gt;"",Data!C509,"")</f>
        <v/>
      </c>
      <c r="D509" s="120" t="str">
        <f t="shared" si="40"/>
        <v/>
      </c>
      <c r="E509" s="116" t="str">
        <f t="shared" si="41"/>
        <v/>
      </c>
      <c r="F509" s="116" t="str">
        <f t="shared" si="39"/>
        <v/>
      </c>
      <c r="G509" s="116" t="str">
        <f t="shared" si="42"/>
        <v/>
      </c>
      <c r="H509" s="121" t="str">
        <f t="shared" si="43"/>
        <v/>
      </c>
    </row>
    <row r="510" spans="1:8" ht="16.5">
      <c r="A510" s="66">
        <v>502</v>
      </c>
      <c r="B510" s="119" t="str">
        <f>IF(Data!B510:$B$1008&lt;&gt;"",Data!B510,"")</f>
        <v/>
      </c>
      <c r="C510" s="119" t="str">
        <f>IF(Data!$B510:C$1008&lt;&gt;"",Data!C510,"")</f>
        <v/>
      </c>
      <c r="D510" s="120" t="str">
        <f t="shared" si="40"/>
        <v/>
      </c>
      <c r="E510" s="116" t="str">
        <f t="shared" si="41"/>
        <v/>
      </c>
      <c r="F510" s="116" t="str">
        <f t="shared" si="39"/>
        <v/>
      </c>
      <c r="G510" s="116" t="str">
        <f t="shared" si="42"/>
        <v/>
      </c>
      <c r="H510" s="121" t="str">
        <f t="shared" si="43"/>
        <v/>
      </c>
    </row>
    <row r="511" spans="1:8" ht="16.5">
      <c r="A511" s="66">
        <v>503</v>
      </c>
      <c r="B511" s="119" t="str">
        <f>IF(Data!B511:$B$1008&lt;&gt;"",Data!B511,"")</f>
        <v/>
      </c>
      <c r="C511" s="119" t="str">
        <f>IF(Data!$B511:C$1008&lt;&gt;"",Data!C511,"")</f>
        <v/>
      </c>
      <c r="D511" s="120" t="str">
        <f t="shared" si="40"/>
        <v/>
      </c>
      <c r="E511" s="116" t="str">
        <f t="shared" si="41"/>
        <v/>
      </c>
      <c r="F511" s="116" t="str">
        <f t="shared" si="39"/>
        <v/>
      </c>
      <c r="G511" s="116" t="str">
        <f t="shared" si="42"/>
        <v/>
      </c>
      <c r="H511" s="121" t="str">
        <f t="shared" si="43"/>
        <v/>
      </c>
    </row>
    <row r="512" spans="1:8" ht="16.5">
      <c r="A512" s="66">
        <v>504</v>
      </c>
      <c r="B512" s="119" t="str">
        <f>IF(Data!B512:$B$1008&lt;&gt;"",Data!B512,"")</f>
        <v/>
      </c>
      <c r="C512" s="119" t="str">
        <f>IF(Data!$B512:C$1008&lt;&gt;"",Data!C512,"")</f>
        <v/>
      </c>
      <c r="D512" s="120" t="str">
        <f t="shared" si="40"/>
        <v/>
      </c>
      <c r="E512" s="116" t="str">
        <f t="shared" si="41"/>
        <v/>
      </c>
      <c r="F512" s="116" t="str">
        <f t="shared" si="39"/>
        <v/>
      </c>
      <c r="G512" s="116" t="str">
        <f t="shared" si="42"/>
        <v/>
      </c>
      <c r="H512" s="121" t="str">
        <f t="shared" si="43"/>
        <v/>
      </c>
    </row>
    <row r="513" spans="1:8" ht="16.5">
      <c r="A513" s="66">
        <v>505</v>
      </c>
      <c r="B513" s="119" t="str">
        <f>IF(Data!B513:$B$1008&lt;&gt;"",Data!B513,"")</f>
        <v/>
      </c>
      <c r="C513" s="119" t="str">
        <f>IF(Data!$B513:C$1008&lt;&gt;"",Data!C513,"")</f>
        <v/>
      </c>
      <c r="D513" s="120" t="str">
        <f t="shared" si="40"/>
        <v/>
      </c>
      <c r="E513" s="116" t="str">
        <f t="shared" si="41"/>
        <v/>
      </c>
      <c r="F513" s="116" t="str">
        <f t="shared" si="39"/>
        <v/>
      </c>
      <c r="G513" s="116" t="str">
        <f t="shared" si="42"/>
        <v/>
      </c>
      <c r="H513" s="121" t="str">
        <f t="shared" si="43"/>
        <v/>
      </c>
    </row>
    <row r="514" spans="1:8" ht="16.5">
      <c r="A514" s="66">
        <v>506</v>
      </c>
      <c r="B514" s="119" t="str">
        <f>IF(Data!B514:$B$1008&lt;&gt;"",Data!B514,"")</f>
        <v/>
      </c>
      <c r="C514" s="119" t="str">
        <f>IF(Data!$B514:C$1008&lt;&gt;"",Data!C514,"")</f>
        <v/>
      </c>
      <c r="D514" s="120" t="str">
        <f t="shared" si="40"/>
        <v/>
      </c>
      <c r="E514" s="116" t="str">
        <f t="shared" si="41"/>
        <v/>
      </c>
      <c r="F514" s="116" t="str">
        <f t="shared" si="39"/>
        <v/>
      </c>
      <c r="G514" s="116" t="str">
        <f t="shared" si="42"/>
        <v/>
      </c>
      <c r="H514" s="121" t="str">
        <f t="shared" si="43"/>
        <v/>
      </c>
    </row>
    <row r="515" spans="1:8" ht="16.5">
      <c r="A515" s="66">
        <v>507</v>
      </c>
      <c r="B515" s="119" t="str">
        <f>IF(Data!B515:$B$1008&lt;&gt;"",Data!B515,"")</f>
        <v/>
      </c>
      <c r="C515" s="119" t="str">
        <f>IF(Data!$B515:C$1008&lt;&gt;"",Data!C515,"")</f>
        <v/>
      </c>
      <c r="D515" s="120" t="str">
        <f t="shared" si="40"/>
        <v/>
      </c>
      <c r="E515" s="116" t="str">
        <f t="shared" si="41"/>
        <v/>
      </c>
      <c r="F515" s="116" t="str">
        <f t="shared" si="39"/>
        <v/>
      </c>
      <c r="G515" s="116" t="str">
        <f t="shared" si="42"/>
        <v/>
      </c>
      <c r="H515" s="121" t="str">
        <f t="shared" si="43"/>
        <v/>
      </c>
    </row>
    <row r="516" spans="1:8" ht="16.5">
      <c r="A516" s="66">
        <v>508</v>
      </c>
      <c r="B516" s="119" t="str">
        <f>IF(Data!B516:$B$1008&lt;&gt;"",Data!B516,"")</f>
        <v/>
      </c>
      <c r="C516" s="119" t="str">
        <f>IF(Data!$B516:C$1008&lt;&gt;"",Data!C516,"")</f>
        <v/>
      </c>
      <c r="D516" s="120" t="str">
        <f t="shared" si="40"/>
        <v/>
      </c>
      <c r="E516" s="116" t="str">
        <f t="shared" si="41"/>
        <v/>
      </c>
      <c r="F516" s="116" t="str">
        <f t="shared" si="39"/>
        <v/>
      </c>
      <c r="G516" s="116" t="str">
        <f t="shared" si="42"/>
        <v/>
      </c>
      <c r="H516" s="121" t="str">
        <f t="shared" si="43"/>
        <v/>
      </c>
    </row>
    <row r="517" spans="1:8" ht="16.5">
      <c r="A517" s="66">
        <v>509</v>
      </c>
      <c r="B517" s="119" t="str">
        <f>IF(Data!B517:$B$1008&lt;&gt;"",Data!B517,"")</f>
        <v/>
      </c>
      <c r="C517" s="119" t="str">
        <f>IF(Data!$B517:C$1008&lt;&gt;"",Data!C517,"")</f>
        <v/>
      </c>
      <c r="D517" s="120" t="str">
        <f t="shared" si="40"/>
        <v/>
      </c>
      <c r="E517" s="116" t="str">
        <f t="shared" si="41"/>
        <v/>
      </c>
      <c r="F517" s="116" t="str">
        <f t="shared" si="39"/>
        <v/>
      </c>
      <c r="G517" s="116" t="str">
        <f t="shared" si="42"/>
        <v/>
      </c>
      <c r="H517" s="121" t="str">
        <f t="shared" si="43"/>
        <v/>
      </c>
    </row>
    <row r="518" spans="1:8" ht="16.5">
      <c r="A518" s="66">
        <v>510</v>
      </c>
      <c r="B518" s="119" t="str">
        <f>IF(Data!B518:$B$1008&lt;&gt;"",Data!B518,"")</f>
        <v/>
      </c>
      <c r="C518" s="119" t="str">
        <f>IF(Data!$B518:C$1008&lt;&gt;"",Data!C518,"")</f>
        <v/>
      </c>
      <c r="D518" s="120" t="str">
        <f t="shared" si="40"/>
        <v/>
      </c>
      <c r="E518" s="116" t="str">
        <f t="shared" si="41"/>
        <v/>
      </c>
      <c r="F518" s="116" t="str">
        <f t="shared" si="39"/>
        <v/>
      </c>
      <c r="G518" s="116" t="str">
        <f t="shared" si="42"/>
        <v/>
      </c>
      <c r="H518" s="121" t="str">
        <f t="shared" si="43"/>
        <v/>
      </c>
    </row>
    <row r="519" spans="1:8" ht="16.5">
      <c r="A519" s="66">
        <v>511</v>
      </c>
      <c r="B519" s="119" t="str">
        <f>IF(Data!B519:$B$1008&lt;&gt;"",Data!B519,"")</f>
        <v/>
      </c>
      <c r="C519" s="119" t="str">
        <f>IF(Data!$B519:C$1008&lt;&gt;"",Data!C519,"")</f>
        <v/>
      </c>
      <c r="D519" s="120" t="str">
        <f t="shared" si="40"/>
        <v/>
      </c>
      <c r="E519" s="116" t="str">
        <f t="shared" si="41"/>
        <v/>
      </c>
      <c r="F519" s="116" t="str">
        <f t="shared" si="39"/>
        <v/>
      </c>
      <c r="G519" s="116" t="str">
        <f t="shared" si="42"/>
        <v/>
      </c>
      <c r="H519" s="121" t="str">
        <f t="shared" si="43"/>
        <v/>
      </c>
    </row>
    <row r="520" spans="1:8" ht="16.5">
      <c r="A520" s="66">
        <v>512</v>
      </c>
      <c r="B520" s="119" t="str">
        <f>IF(Data!B520:$B$1008&lt;&gt;"",Data!B520,"")</f>
        <v/>
      </c>
      <c r="C520" s="119" t="str">
        <f>IF(Data!$B520:C$1008&lt;&gt;"",Data!C520,"")</f>
        <v/>
      </c>
      <c r="D520" s="120" t="str">
        <f t="shared" si="40"/>
        <v/>
      </c>
      <c r="E520" s="116" t="str">
        <f t="shared" si="41"/>
        <v/>
      </c>
      <c r="F520" s="116" t="str">
        <f t="shared" si="39"/>
        <v/>
      </c>
      <c r="G520" s="116" t="str">
        <f t="shared" si="42"/>
        <v/>
      </c>
      <c r="H520" s="121" t="str">
        <f t="shared" si="43"/>
        <v/>
      </c>
    </row>
    <row r="521" spans="1:8" ht="16.5">
      <c r="A521" s="66">
        <v>513</v>
      </c>
      <c r="B521" s="119" t="str">
        <f>IF(Data!B521:$B$1008&lt;&gt;"",Data!B521,"")</f>
        <v/>
      </c>
      <c r="C521" s="119" t="str">
        <f>IF(Data!$B521:C$1008&lt;&gt;"",Data!C521,"")</f>
        <v/>
      </c>
      <c r="D521" s="120" t="str">
        <f t="shared" si="40"/>
        <v/>
      </c>
      <c r="E521" s="116" t="str">
        <f t="shared" si="41"/>
        <v/>
      </c>
      <c r="F521" s="116" t="str">
        <f t="shared" ref="F521:F584" si="44">IFERROR(_xlfn.RANK.AVG(E521,E:E,1),"")</f>
        <v/>
      </c>
      <c r="G521" s="116" t="str">
        <f t="shared" si="42"/>
        <v/>
      </c>
      <c r="H521" s="121" t="str">
        <f t="shared" si="43"/>
        <v/>
      </c>
    </row>
    <row r="522" spans="1:8" ht="16.5">
      <c r="A522" s="66">
        <v>514</v>
      </c>
      <c r="B522" s="119" t="str">
        <f>IF(Data!B522:$B$1008&lt;&gt;"",Data!B522,"")</f>
        <v/>
      </c>
      <c r="C522" s="119" t="str">
        <f>IF(Data!$B522:C$1008&lt;&gt;"",Data!C522,"")</f>
        <v/>
      </c>
      <c r="D522" s="120" t="str">
        <f t="shared" ref="D522:D585" si="45">IF(AND(B522&lt;&gt;"",C522&lt;&gt;""),IF((B522-C522)&lt;&gt;0,B522-C522,""),"")</f>
        <v/>
      </c>
      <c r="E522" s="116" t="str">
        <f t="shared" ref="E522:E585" si="46">IF(D522&lt;&gt;"",ABS(D522),"")</f>
        <v/>
      </c>
      <c r="F522" s="116" t="str">
        <f t="shared" si="44"/>
        <v/>
      </c>
      <c r="G522" s="116" t="str">
        <f t="shared" si="42"/>
        <v/>
      </c>
      <c r="H522" s="121" t="str">
        <f t="shared" si="43"/>
        <v/>
      </c>
    </row>
    <row r="523" spans="1:8" ht="16.5">
      <c r="A523" s="66">
        <v>515</v>
      </c>
      <c r="B523" s="119" t="str">
        <f>IF(Data!B523:$B$1008&lt;&gt;"",Data!B523,"")</f>
        <v/>
      </c>
      <c r="C523" s="119" t="str">
        <f>IF(Data!$B523:C$1008&lt;&gt;"",Data!C523,"")</f>
        <v/>
      </c>
      <c r="D523" s="120" t="str">
        <f t="shared" si="45"/>
        <v/>
      </c>
      <c r="E523" s="116" t="str">
        <f t="shared" si="46"/>
        <v/>
      </c>
      <c r="F523" s="116" t="str">
        <f t="shared" si="44"/>
        <v/>
      </c>
      <c r="G523" s="116" t="str">
        <f t="shared" si="42"/>
        <v/>
      </c>
      <c r="H523" s="121" t="str">
        <f t="shared" si="43"/>
        <v/>
      </c>
    </row>
    <row r="524" spans="1:8" ht="16.5">
      <c r="A524" s="66">
        <v>516</v>
      </c>
      <c r="B524" s="119" t="str">
        <f>IF(Data!B524:$B$1008&lt;&gt;"",Data!B524,"")</f>
        <v/>
      </c>
      <c r="C524" s="119" t="str">
        <f>IF(Data!$B524:C$1008&lt;&gt;"",Data!C524,"")</f>
        <v/>
      </c>
      <c r="D524" s="120" t="str">
        <f t="shared" si="45"/>
        <v/>
      </c>
      <c r="E524" s="116" t="str">
        <f t="shared" si="46"/>
        <v/>
      </c>
      <c r="F524" s="116" t="str">
        <f t="shared" si="44"/>
        <v/>
      </c>
      <c r="G524" s="116" t="str">
        <f t="shared" si="42"/>
        <v/>
      </c>
      <c r="H524" s="121" t="str">
        <f t="shared" si="43"/>
        <v/>
      </c>
    </row>
    <row r="525" spans="1:8" ht="16.5">
      <c r="A525" s="66">
        <v>517</v>
      </c>
      <c r="B525" s="119" t="str">
        <f>IF(Data!B525:$B$1008&lt;&gt;"",Data!B525,"")</f>
        <v/>
      </c>
      <c r="C525" s="119" t="str">
        <f>IF(Data!$B525:C$1008&lt;&gt;"",Data!C525,"")</f>
        <v/>
      </c>
      <c r="D525" s="120" t="str">
        <f t="shared" si="45"/>
        <v/>
      </c>
      <c r="E525" s="116" t="str">
        <f t="shared" si="46"/>
        <v/>
      </c>
      <c r="F525" s="116" t="str">
        <f t="shared" si="44"/>
        <v/>
      </c>
      <c r="G525" s="116" t="str">
        <f t="shared" si="42"/>
        <v/>
      </c>
      <c r="H525" s="121" t="str">
        <f t="shared" si="43"/>
        <v/>
      </c>
    </row>
    <row r="526" spans="1:8" ht="16.5">
      <c r="A526" s="66">
        <v>518</v>
      </c>
      <c r="B526" s="119" t="str">
        <f>IF(Data!B526:$B$1008&lt;&gt;"",Data!B526,"")</f>
        <v/>
      </c>
      <c r="C526" s="119" t="str">
        <f>IF(Data!$B526:C$1008&lt;&gt;"",Data!C526,"")</f>
        <v/>
      </c>
      <c r="D526" s="120" t="str">
        <f t="shared" si="45"/>
        <v/>
      </c>
      <c r="E526" s="116" t="str">
        <f t="shared" si="46"/>
        <v/>
      </c>
      <c r="F526" s="116" t="str">
        <f t="shared" si="44"/>
        <v/>
      </c>
      <c r="G526" s="116" t="str">
        <f t="shared" si="42"/>
        <v/>
      </c>
      <c r="H526" s="121" t="str">
        <f t="shared" si="43"/>
        <v/>
      </c>
    </row>
    <row r="527" spans="1:8" ht="16.5">
      <c r="A527" s="66">
        <v>519</v>
      </c>
      <c r="B527" s="119" t="str">
        <f>IF(Data!B527:$B$1008&lt;&gt;"",Data!B527,"")</f>
        <v/>
      </c>
      <c r="C527" s="119" t="str">
        <f>IF(Data!$B527:C$1008&lt;&gt;"",Data!C527,"")</f>
        <v/>
      </c>
      <c r="D527" s="120" t="str">
        <f t="shared" si="45"/>
        <v/>
      </c>
      <c r="E527" s="116" t="str">
        <f t="shared" si="46"/>
        <v/>
      </c>
      <c r="F527" s="116" t="str">
        <f t="shared" si="44"/>
        <v/>
      </c>
      <c r="G527" s="116" t="str">
        <f t="shared" si="42"/>
        <v/>
      </c>
      <c r="H527" s="121" t="str">
        <f t="shared" si="43"/>
        <v/>
      </c>
    </row>
    <row r="528" spans="1:8" ht="16.5">
      <c r="A528" s="66">
        <v>520</v>
      </c>
      <c r="B528" s="119" t="str">
        <f>IF(Data!B528:$B$1008&lt;&gt;"",Data!B528,"")</f>
        <v/>
      </c>
      <c r="C528" s="119" t="str">
        <f>IF(Data!$B528:C$1008&lt;&gt;"",Data!C528,"")</f>
        <v/>
      </c>
      <c r="D528" s="120" t="str">
        <f t="shared" si="45"/>
        <v/>
      </c>
      <c r="E528" s="116" t="str">
        <f t="shared" si="46"/>
        <v/>
      </c>
      <c r="F528" s="116" t="str">
        <f t="shared" si="44"/>
        <v/>
      </c>
      <c r="G528" s="116" t="str">
        <f t="shared" si="42"/>
        <v/>
      </c>
      <c r="H528" s="121" t="str">
        <f t="shared" si="43"/>
        <v/>
      </c>
    </row>
    <row r="529" spans="1:8" ht="16.5">
      <c r="A529" s="66">
        <v>521</v>
      </c>
      <c r="B529" s="119" t="str">
        <f>IF(Data!B529:$B$1008&lt;&gt;"",Data!B529,"")</f>
        <v/>
      </c>
      <c r="C529" s="119" t="str">
        <f>IF(Data!$B529:C$1008&lt;&gt;"",Data!C529,"")</f>
        <v/>
      </c>
      <c r="D529" s="120" t="str">
        <f t="shared" si="45"/>
        <v/>
      </c>
      <c r="E529" s="116" t="str">
        <f t="shared" si="46"/>
        <v/>
      </c>
      <c r="F529" s="116" t="str">
        <f t="shared" si="44"/>
        <v/>
      </c>
      <c r="G529" s="116" t="str">
        <f t="shared" si="42"/>
        <v/>
      </c>
      <c r="H529" s="121" t="str">
        <f t="shared" si="43"/>
        <v/>
      </c>
    </row>
    <row r="530" spans="1:8" ht="16.5">
      <c r="A530" s="66">
        <v>522</v>
      </c>
      <c r="B530" s="119" t="str">
        <f>IF(Data!B530:$B$1008&lt;&gt;"",Data!B530,"")</f>
        <v/>
      </c>
      <c r="C530" s="119" t="str">
        <f>IF(Data!$B530:C$1008&lt;&gt;"",Data!C530,"")</f>
        <v/>
      </c>
      <c r="D530" s="120" t="str">
        <f t="shared" si="45"/>
        <v/>
      </c>
      <c r="E530" s="116" t="str">
        <f t="shared" si="46"/>
        <v/>
      </c>
      <c r="F530" s="116" t="str">
        <f t="shared" si="44"/>
        <v/>
      </c>
      <c r="G530" s="116" t="str">
        <f t="shared" si="42"/>
        <v/>
      </c>
      <c r="H530" s="121" t="str">
        <f t="shared" si="43"/>
        <v/>
      </c>
    </row>
    <row r="531" spans="1:8" ht="16.5">
      <c r="A531" s="66">
        <v>523</v>
      </c>
      <c r="B531" s="119" t="str">
        <f>IF(Data!B531:$B$1008&lt;&gt;"",Data!B531,"")</f>
        <v/>
      </c>
      <c r="C531" s="119" t="str">
        <f>IF(Data!$B531:C$1008&lt;&gt;"",Data!C531,"")</f>
        <v/>
      </c>
      <c r="D531" s="120" t="str">
        <f t="shared" si="45"/>
        <v/>
      </c>
      <c r="E531" s="116" t="str">
        <f t="shared" si="46"/>
        <v/>
      </c>
      <c r="F531" s="116" t="str">
        <f t="shared" si="44"/>
        <v/>
      </c>
      <c r="G531" s="116" t="str">
        <f t="shared" si="42"/>
        <v/>
      </c>
      <c r="H531" s="121" t="str">
        <f t="shared" si="43"/>
        <v/>
      </c>
    </row>
    <row r="532" spans="1:8" ht="16.5">
      <c r="A532" s="66">
        <v>524</v>
      </c>
      <c r="B532" s="119" t="str">
        <f>IF(Data!B532:$B$1008&lt;&gt;"",Data!B532,"")</f>
        <v/>
      </c>
      <c r="C532" s="119" t="str">
        <f>IF(Data!$B532:C$1008&lt;&gt;"",Data!C532,"")</f>
        <v/>
      </c>
      <c r="D532" s="120" t="str">
        <f t="shared" si="45"/>
        <v/>
      </c>
      <c r="E532" s="116" t="str">
        <f t="shared" si="46"/>
        <v/>
      </c>
      <c r="F532" s="116" t="str">
        <f t="shared" si="44"/>
        <v/>
      </c>
      <c r="G532" s="116" t="str">
        <f t="shared" si="42"/>
        <v/>
      </c>
      <c r="H532" s="121" t="str">
        <f t="shared" si="43"/>
        <v/>
      </c>
    </row>
    <row r="533" spans="1:8" ht="16.5">
      <c r="A533" s="66">
        <v>525</v>
      </c>
      <c r="B533" s="119" t="str">
        <f>IF(Data!B533:$B$1008&lt;&gt;"",Data!B533,"")</f>
        <v/>
      </c>
      <c r="C533" s="119" t="str">
        <f>IF(Data!$B533:C$1008&lt;&gt;"",Data!C533,"")</f>
        <v/>
      </c>
      <c r="D533" s="120" t="str">
        <f t="shared" si="45"/>
        <v/>
      </c>
      <c r="E533" s="116" t="str">
        <f t="shared" si="46"/>
        <v/>
      </c>
      <c r="F533" s="116" t="str">
        <f t="shared" si="44"/>
        <v/>
      </c>
      <c r="G533" s="116" t="str">
        <f t="shared" si="42"/>
        <v/>
      </c>
      <c r="H533" s="121" t="str">
        <f t="shared" si="43"/>
        <v/>
      </c>
    </row>
    <row r="534" spans="1:8" ht="16.5">
      <c r="A534" s="66">
        <v>526</v>
      </c>
      <c r="B534" s="119" t="str">
        <f>IF(Data!B534:$B$1008&lt;&gt;"",Data!B534,"")</f>
        <v/>
      </c>
      <c r="C534" s="119" t="str">
        <f>IF(Data!$B534:C$1008&lt;&gt;"",Data!C534,"")</f>
        <v/>
      </c>
      <c r="D534" s="120" t="str">
        <f t="shared" si="45"/>
        <v/>
      </c>
      <c r="E534" s="116" t="str">
        <f t="shared" si="46"/>
        <v/>
      </c>
      <c r="F534" s="116" t="str">
        <f t="shared" si="44"/>
        <v/>
      </c>
      <c r="G534" s="116" t="str">
        <f t="shared" ref="G534:G597" si="47">IF(D534&lt;0,F534,"")</f>
        <v/>
      </c>
      <c r="H534" s="121" t="str">
        <f t="shared" ref="H534:H597" si="48">IF(D534&gt;0,F534,"")</f>
        <v/>
      </c>
    </row>
    <row r="535" spans="1:8" ht="16.5">
      <c r="A535" s="66">
        <v>527</v>
      </c>
      <c r="B535" s="119" t="str">
        <f>IF(Data!B535:$B$1008&lt;&gt;"",Data!B535,"")</f>
        <v/>
      </c>
      <c r="C535" s="119" t="str">
        <f>IF(Data!$B535:C$1008&lt;&gt;"",Data!C535,"")</f>
        <v/>
      </c>
      <c r="D535" s="120" t="str">
        <f t="shared" si="45"/>
        <v/>
      </c>
      <c r="E535" s="116" t="str">
        <f t="shared" si="46"/>
        <v/>
      </c>
      <c r="F535" s="116" t="str">
        <f t="shared" si="44"/>
        <v/>
      </c>
      <c r="G535" s="116" t="str">
        <f t="shared" si="47"/>
        <v/>
      </c>
      <c r="H535" s="121" t="str">
        <f t="shared" si="48"/>
        <v/>
      </c>
    </row>
    <row r="536" spans="1:8" ht="16.5">
      <c r="A536" s="66">
        <v>528</v>
      </c>
      <c r="B536" s="119" t="str">
        <f>IF(Data!B536:$B$1008&lt;&gt;"",Data!B536,"")</f>
        <v/>
      </c>
      <c r="C536" s="119" t="str">
        <f>IF(Data!$B536:C$1008&lt;&gt;"",Data!C536,"")</f>
        <v/>
      </c>
      <c r="D536" s="120" t="str">
        <f t="shared" si="45"/>
        <v/>
      </c>
      <c r="E536" s="116" t="str">
        <f t="shared" si="46"/>
        <v/>
      </c>
      <c r="F536" s="116" t="str">
        <f t="shared" si="44"/>
        <v/>
      </c>
      <c r="G536" s="116" t="str">
        <f t="shared" si="47"/>
        <v/>
      </c>
      <c r="H536" s="121" t="str">
        <f t="shared" si="48"/>
        <v/>
      </c>
    </row>
    <row r="537" spans="1:8" ht="16.5">
      <c r="A537" s="66">
        <v>529</v>
      </c>
      <c r="B537" s="119" t="str">
        <f>IF(Data!B537:$B$1008&lt;&gt;"",Data!B537,"")</f>
        <v/>
      </c>
      <c r="C537" s="119" t="str">
        <f>IF(Data!$B537:C$1008&lt;&gt;"",Data!C537,"")</f>
        <v/>
      </c>
      <c r="D537" s="120" t="str">
        <f t="shared" si="45"/>
        <v/>
      </c>
      <c r="E537" s="116" t="str">
        <f t="shared" si="46"/>
        <v/>
      </c>
      <c r="F537" s="116" t="str">
        <f t="shared" si="44"/>
        <v/>
      </c>
      <c r="G537" s="116" t="str">
        <f t="shared" si="47"/>
        <v/>
      </c>
      <c r="H537" s="121" t="str">
        <f t="shared" si="48"/>
        <v/>
      </c>
    </row>
    <row r="538" spans="1:8" ht="16.5">
      <c r="A538" s="66">
        <v>530</v>
      </c>
      <c r="B538" s="119" t="str">
        <f>IF(Data!B538:$B$1008&lt;&gt;"",Data!B538,"")</f>
        <v/>
      </c>
      <c r="C538" s="119" t="str">
        <f>IF(Data!$B538:C$1008&lt;&gt;"",Data!C538,"")</f>
        <v/>
      </c>
      <c r="D538" s="120" t="str">
        <f t="shared" si="45"/>
        <v/>
      </c>
      <c r="E538" s="116" t="str">
        <f t="shared" si="46"/>
        <v/>
      </c>
      <c r="F538" s="116" t="str">
        <f t="shared" si="44"/>
        <v/>
      </c>
      <c r="G538" s="116" t="str">
        <f t="shared" si="47"/>
        <v/>
      </c>
      <c r="H538" s="121" t="str">
        <f t="shared" si="48"/>
        <v/>
      </c>
    </row>
    <row r="539" spans="1:8" ht="16.5">
      <c r="A539" s="66">
        <v>531</v>
      </c>
      <c r="B539" s="119" t="str">
        <f>IF(Data!B539:$B$1008&lt;&gt;"",Data!B539,"")</f>
        <v/>
      </c>
      <c r="C539" s="119" t="str">
        <f>IF(Data!$B539:C$1008&lt;&gt;"",Data!C539,"")</f>
        <v/>
      </c>
      <c r="D539" s="120" t="str">
        <f t="shared" si="45"/>
        <v/>
      </c>
      <c r="E539" s="116" t="str">
        <f t="shared" si="46"/>
        <v/>
      </c>
      <c r="F539" s="116" t="str">
        <f t="shared" si="44"/>
        <v/>
      </c>
      <c r="G539" s="116" t="str">
        <f t="shared" si="47"/>
        <v/>
      </c>
      <c r="H539" s="121" t="str">
        <f t="shared" si="48"/>
        <v/>
      </c>
    </row>
    <row r="540" spans="1:8" ht="16.5">
      <c r="A540" s="66">
        <v>532</v>
      </c>
      <c r="B540" s="119" t="str">
        <f>IF(Data!B540:$B$1008&lt;&gt;"",Data!B540,"")</f>
        <v/>
      </c>
      <c r="C540" s="119" t="str">
        <f>IF(Data!$B540:C$1008&lt;&gt;"",Data!C540,"")</f>
        <v/>
      </c>
      <c r="D540" s="120" t="str">
        <f t="shared" si="45"/>
        <v/>
      </c>
      <c r="E540" s="116" t="str">
        <f t="shared" si="46"/>
        <v/>
      </c>
      <c r="F540" s="116" t="str">
        <f t="shared" si="44"/>
        <v/>
      </c>
      <c r="G540" s="116" t="str">
        <f t="shared" si="47"/>
        <v/>
      </c>
      <c r="H540" s="121" t="str">
        <f t="shared" si="48"/>
        <v/>
      </c>
    </row>
    <row r="541" spans="1:8" ht="16.5">
      <c r="A541" s="66">
        <v>533</v>
      </c>
      <c r="B541" s="119" t="str">
        <f>IF(Data!B541:$B$1008&lt;&gt;"",Data!B541,"")</f>
        <v/>
      </c>
      <c r="C541" s="119" t="str">
        <f>IF(Data!$B541:C$1008&lt;&gt;"",Data!C541,"")</f>
        <v/>
      </c>
      <c r="D541" s="120" t="str">
        <f t="shared" si="45"/>
        <v/>
      </c>
      <c r="E541" s="116" t="str">
        <f t="shared" si="46"/>
        <v/>
      </c>
      <c r="F541" s="116" t="str">
        <f t="shared" si="44"/>
        <v/>
      </c>
      <c r="G541" s="116" t="str">
        <f t="shared" si="47"/>
        <v/>
      </c>
      <c r="H541" s="121" t="str">
        <f t="shared" si="48"/>
        <v/>
      </c>
    </row>
    <row r="542" spans="1:8" ht="16.5">
      <c r="A542" s="66">
        <v>534</v>
      </c>
      <c r="B542" s="119" t="str">
        <f>IF(Data!B542:$B$1008&lt;&gt;"",Data!B542,"")</f>
        <v/>
      </c>
      <c r="C542" s="119" t="str">
        <f>IF(Data!$B542:C$1008&lt;&gt;"",Data!C542,"")</f>
        <v/>
      </c>
      <c r="D542" s="120" t="str">
        <f t="shared" si="45"/>
        <v/>
      </c>
      <c r="E542" s="116" t="str">
        <f t="shared" si="46"/>
        <v/>
      </c>
      <c r="F542" s="116" t="str">
        <f t="shared" si="44"/>
        <v/>
      </c>
      <c r="G542" s="116" t="str">
        <f t="shared" si="47"/>
        <v/>
      </c>
      <c r="H542" s="121" t="str">
        <f t="shared" si="48"/>
        <v/>
      </c>
    </row>
    <row r="543" spans="1:8" ht="16.5">
      <c r="A543" s="66">
        <v>535</v>
      </c>
      <c r="B543" s="119" t="str">
        <f>IF(Data!B543:$B$1008&lt;&gt;"",Data!B543,"")</f>
        <v/>
      </c>
      <c r="C543" s="119" t="str">
        <f>IF(Data!$B543:C$1008&lt;&gt;"",Data!C543,"")</f>
        <v/>
      </c>
      <c r="D543" s="120" t="str">
        <f t="shared" si="45"/>
        <v/>
      </c>
      <c r="E543" s="116" t="str">
        <f t="shared" si="46"/>
        <v/>
      </c>
      <c r="F543" s="116" t="str">
        <f t="shared" si="44"/>
        <v/>
      </c>
      <c r="G543" s="116" t="str">
        <f t="shared" si="47"/>
        <v/>
      </c>
      <c r="H543" s="121" t="str">
        <f t="shared" si="48"/>
        <v/>
      </c>
    </row>
    <row r="544" spans="1:8" ht="16.5">
      <c r="A544" s="66">
        <v>536</v>
      </c>
      <c r="B544" s="119" t="str">
        <f>IF(Data!B544:$B$1008&lt;&gt;"",Data!B544,"")</f>
        <v/>
      </c>
      <c r="C544" s="119" t="str">
        <f>IF(Data!$B544:C$1008&lt;&gt;"",Data!C544,"")</f>
        <v/>
      </c>
      <c r="D544" s="120" t="str">
        <f t="shared" si="45"/>
        <v/>
      </c>
      <c r="E544" s="116" t="str">
        <f t="shared" si="46"/>
        <v/>
      </c>
      <c r="F544" s="116" t="str">
        <f t="shared" si="44"/>
        <v/>
      </c>
      <c r="G544" s="116" t="str">
        <f t="shared" si="47"/>
        <v/>
      </c>
      <c r="H544" s="121" t="str">
        <f t="shared" si="48"/>
        <v/>
      </c>
    </row>
    <row r="545" spans="1:8" ht="16.5">
      <c r="A545" s="66">
        <v>537</v>
      </c>
      <c r="B545" s="119" t="str">
        <f>IF(Data!B545:$B$1008&lt;&gt;"",Data!B545,"")</f>
        <v/>
      </c>
      <c r="C545" s="119" t="str">
        <f>IF(Data!$B545:C$1008&lt;&gt;"",Data!C545,"")</f>
        <v/>
      </c>
      <c r="D545" s="120" t="str">
        <f t="shared" si="45"/>
        <v/>
      </c>
      <c r="E545" s="116" t="str">
        <f t="shared" si="46"/>
        <v/>
      </c>
      <c r="F545" s="116" t="str">
        <f t="shared" si="44"/>
        <v/>
      </c>
      <c r="G545" s="116" t="str">
        <f t="shared" si="47"/>
        <v/>
      </c>
      <c r="H545" s="121" t="str">
        <f t="shared" si="48"/>
        <v/>
      </c>
    </row>
    <row r="546" spans="1:8" ht="16.5">
      <c r="A546" s="66">
        <v>538</v>
      </c>
      <c r="B546" s="119" t="str">
        <f>IF(Data!B546:$B$1008&lt;&gt;"",Data!B546,"")</f>
        <v/>
      </c>
      <c r="C546" s="119" t="str">
        <f>IF(Data!$B546:C$1008&lt;&gt;"",Data!C546,"")</f>
        <v/>
      </c>
      <c r="D546" s="120" t="str">
        <f t="shared" si="45"/>
        <v/>
      </c>
      <c r="E546" s="116" t="str">
        <f t="shared" si="46"/>
        <v/>
      </c>
      <c r="F546" s="116" t="str">
        <f t="shared" si="44"/>
        <v/>
      </c>
      <c r="G546" s="116" t="str">
        <f t="shared" si="47"/>
        <v/>
      </c>
      <c r="H546" s="121" t="str">
        <f t="shared" si="48"/>
        <v/>
      </c>
    </row>
    <row r="547" spans="1:8" ht="16.5">
      <c r="A547" s="66">
        <v>539</v>
      </c>
      <c r="B547" s="119" t="str">
        <f>IF(Data!B547:$B$1008&lt;&gt;"",Data!B547,"")</f>
        <v/>
      </c>
      <c r="C547" s="119" t="str">
        <f>IF(Data!$B547:C$1008&lt;&gt;"",Data!C547,"")</f>
        <v/>
      </c>
      <c r="D547" s="120" t="str">
        <f t="shared" si="45"/>
        <v/>
      </c>
      <c r="E547" s="116" t="str">
        <f t="shared" si="46"/>
        <v/>
      </c>
      <c r="F547" s="116" t="str">
        <f t="shared" si="44"/>
        <v/>
      </c>
      <c r="G547" s="116" t="str">
        <f t="shared" si="47"/>
        <v/>
      </c>
      <c r="H547" s="121" t="str">
        <f t="shared" si="48"/>
        <v/>
      </c>
    </row>
    <row r="548" spans="1:8" ht="16.5">
      <c r="A548" s="66">
        <v>540</v>
      </c>
      <c r="B548" s="119" t="str">
        <f>IF(Data!B548:$B$1008&lt;&gt;"",Data!B548,"")</f>
        <v/>
      </c>
      <c r="C548" s="119" t="str">
        <f>IF(Data!$B548:C$1008&lt;&gt;"",Data!C548,"")</f>
        <v/>
      </c>
      <c r="D548" s="120" t="str">
        <f t="shared" si="45"/>
        <v/>
      </c>
      <c r="E548" s="116" t="str">
        <f t="shared" si="46"/>
        <v/>
      </c>
      <c r="F548" s="116" t="str">
        <f t="shared" si="44"/>
        <v/>
      </c>
      <c r="G548" s="116" t="str">
        <f t="shared" si="47"/>
        <v/>
      </c>
      <c r="H548" s="121" t="str">
        <f t="shared" si="48"/>
        <v/>
      </c>
    </row>
    <row r="549" spans="1:8" ht="16.5">
      <c r="A549" s="66">
        <v>541</v>
      </c>
      <c r="B549" s="119" t="str">
        <f>IF(Data!B549:$B$1008&lt;&gt;"",Data!B549,"")</f>
        <v/>
      </c>
      <c r="C549" s="119" t="str">
        <f>IF(Data!$B549:C$1008&lt;&gt;"",Data!C549,"")</f>
        <v/>
      </c>
      <c r="D549" s="120" t="str">
        <f t="shared" si="45"/>
        <v/>
      </c>
      <c r="E549" s="116" t="str">
        <f t="shared" si="46"/>
        <v/>
      </c>
      <c r="F549" s="116" t="str">
        <f t="shared" si="44"/>
        <v/>
      </c>
      <c r="G549" s="116" t="str">
        <f t="shared" si="47"/>
        <v/>
      </c>
      <c r="H549" s="121" t="str">
        <f t="shared" si="48"/>
        <v/>
      </c>
    </row>
    <row r="550" spans="1:8" ht="16.5">
      <c r="A550" s="66">
        <v>542</v>
      </c>
      <c r="B550" s="119" t="str">
        <f>IF(Data!B550:$B$1008&lt;&gt;"",Data!B550,"")</f>
        <v/>
      </c>
      <c r="C550" s="119" t="str">
        <f>IF(Data!$B550:C$1008&lt;&gt;"",Data!C550,"")</f>
        <v/>
      </c>
      <c r="D550" s="120" t="str">
        <f t="shared" si="45"/>
        <v/>
      </c>
      <c r="E550" s="116" t="str">
        <f t="shared" si="46"/>
        <v/>
      </c>
      <c r="F550" s="116" t="str">
        <f t="shared" si="44"/>
        <v/>
      </c>
      <c r="G550" s="116" t="str">
        <f t="shared" si="47"/>
        <v/>
      </c>
      <c r="H550" s="121" t="str">
        <f t="shared" si="48"/>
        <v/>
      </c>
    </row>
    <row r="551" spans="1:8" ht="16.5">
      <c r="A551" s="66">
        <v>543</v>
      </c>
      <c r="B551" s="119" t="str">
        <f>IF(Data!B551:$B$1008&lt;&gt;"",Data!B551,"")</f>
        <v/>
      </c>
      <c r="C551" s="119" t="str">
        <f>IF(Data!$B551:C$1008&lt;&gt;"",Data!C551,"")</f>
        <v/>
      </c>
      <c r="D551" s="120" t="str">
        <f t="shared" si="45"/>
        <v/>
      </c>
      <c r="E551" s="116" t="str">
        <f t="shared" si="46"/>
        <v/>
      </c>
      <c r="F551" s="116" t="str">
        <f t="shared" si="44"/>
        <v/>
      </c>
      <c r="G551" s="116" t="str">
        <f t="shared" si="47"/>
        <v/>
      </c>
      <c r="H551" s="121" t="str">
        <f t="shared" si="48"/>
        <v/>
      </c>
    </row>
    <row r="552" spans="1:8" ht="16.5">
      <c r="A552" s="66">
        <v>544</v>
      </c>
      <c r="B552" s="119" t="str">
        <f>IF(Data!B552:$B$1008&lt;&gt;"",Data!B552,"")</f>
        <v/>
      </c>
      <c r="C552" s="119" t="str">
        <f>IF(Data!$B552:C$1008&lt;&gt;"",Data!C552,"")</f>
        <v/>
      </c>
      <c r="D552" s="120" t="str">
        <f t="shared" si="45"/>
        <v/>
      </c>
      <c r="E552" s="116" t="str">
        <f t="shared" si="46"/>
        <v/>
      </c>
      <c r="F552" s="116" t="str">
        <f t="shared" si="44"/>
        <v/>
      </c>
      <c r="G552" s="116" t="str">
        <f t="shared" si="47"/>
        <v/>
      </c>
      <c r="H552" s="121" t="str">
        <f t="shared" si="48"/>
        <v/>
      </c>
    </row>
    <row r="553" spans="1:8" ht="16.5">
      <c r="A553" s="66">
        <v>545</v>
      </c>
      <c r="B553" s="119" t="str">
        <f>IF(Data!B553:$B$1008&lt;&gt;"",Data!B553,"")</f>
        <v/>
      </c>
      <c r="C553" s="119" t="str">
        <f>IF(Data!$B553:C$1008&lt;&gt;"",Data!C553,"")</f>
        <v/>
      </c>
      <c r="D553" s="120" t="str">
        <f t="shared" si="45"/>
        <v/>
      </c>
      <c r="E553" s="116" t="str">
        <f t="shared" si="46"/>
        <v/>
      </c>
      <c r="F553" s="116" t="str">
        <f t="shared" si="44"/>
        <v/>
      </c>
      <c r="G553" s="116" t="str">
        <f t="shared" si="47"/>
        <v/>
      </c>
      <c r="H553" s="121" t="str">
        <f t="shared" si="48"/>
        <v/>
      </c>
    </row>
    <row r="554" spans="1:8" ht="16.5">
      <c r="A554" s="66">
        <v>546</v>
      </c>
      <c r="B554" s="119" t="str">
        <f>IF(Data!B554:$B$1008&lt;&gt;"",Data!B554,"")</f>
        <v/>
      </c>
      <c r="C554" s="119" t="str">
        <f>IF(Data!$B554:C$1008&lt;&gt;"",Data!C554,"")</f>
        <v/>
      </c>
      <c r="D554" s="120" t="str">
        <f t="shared" si="45"/>
        <v/>
      </c>
      <c r="E554" s="116" t="str">
        <f t="shared" si="46"/>
        <v/>
      </c>
      <c r="F554" s="116" t="str">
        <f t="shared" si="44"/>
        <v/>
      </c>
      <c r="G554" s="116" t="str">
        <f t="shared" si="47"/>
        <v/>
      </c>
      <c r="H554" s="121" t="str">
        <f t="shared" si="48"/>
        <v/>
      </c>
    </row>
    <row r="555" spans="1:8" ht="16.5">
      <c r="A555" s="66">
        <v>547</v>
      </c>
      <c r="B555" s="119" t="str">
        <f>IF(Data!B555:$B$1008&lt;&gt;"",Data!B555,"")</f>
        <v/>
      </c>
      <c r="C555" s="119" t="str">
        <f>IF(Data!$B555:C$1008&lt;&gt;"",Data!C555,"")</f>
        <v/>
      </c>
      <c r="D555" s="120" t="str">
        <f t="shared" si="45"/>
        <v/>
      </c>
      <c r="E555" s="116" t="str">
        <f t="shared" si="46"/>
        <v/>
      </c>
      <c r="F555" s="116" t="str">
        <f t="shared" si="44"/>
        <v/>
      </c>
      <c r="G555" s="116" t="str">
        <f t="shared" si="47"/>
        <v/>
      </c>
      <c r="H555" s="121" t="str">
        <f t="shared" si="48"/>
        <v/>
      </c>
    </row>
    <row r="556" spans="1:8" ht="16.5">
      <c r="A556" s="66">
        <v>548</v>
      </c>
      <c r="B556" s="119" t="str">
        <f>IF(Data!B556:$B$1008&lt;&gt;"",Data!B556,"")</f>
        <v/>
      </c>
      <c r="C556" s="119" t="str">
        <f>IF(Data!$B556:C$1008&lt;&gt;"",Data!C556,"")</f>
        <v/>
      </c>
      <c r="D556" s="120" t="str">
        <f t="shared" si="45"/>
        <v/>
      </c>
      <c r="E556" s="116" t="str">
        <f t="shared" si="46"/>
        <v/>
      </c>
      <c r="F556" s="116" t="str">
        <f t="shared" si="44"/>
        <v/>
      </c>
      <c r="G556" s="116" t="str">
        <f t="shared" si="47"/>
        <v/>
      </c>
      <c r="H556" s="121" t="str">
        <f t="shared" si="48"/>
        <v/>
      </c>
    </row>
    <row r="557" spans="1:8" ht="16.5">
      <c r="A557" s="66">
        <v>549</v>
      </c>
      <c r="B557" s="119" t="str">
        <f>IF(Data!B557:$B$1008&lt;&gt;"",Data!B557,"")</f>
        <v/>
      </c>
      <c r="C557" s="119" t="str">
        <f>IF(Data!$B557:C$1008&lt;&gt;"",Data!C557,"")</f>
        <v/>
      </c>
      <c r="D557" s="120" t="str">
        <f t="shared" si="45"/>
        <v/>
      </c>
      <c r="E557" s="116" t="str">
        <f t="shared" si="46"/>
        <v/>
      </c>
      <c r="F557" s="116" t="str">
        <f t="shared" si="44"/>
        <v/>
      </c>
      <c r="G557" s="116" t="str">
        <f t="shared" si="47"/>
        <v/>
      </c>
      <c r="H557" s="121" t="str">
        <f t="shared" si="48"/>
        <v/>
      </c>
    </row>
    <row r="558" spans="1:8" ht="16.5">
      <c r="A558" s="66">
        <v>550</v>
      </c>
      <c r="B558" s="119" t="str">
        <f>IF(Data!B558:$B$1008&lt;&gt;"",Data!B558,"")</f>
        <v/>
      </c>
      <c r="C558" s="119" t="str">
        <f>IF(Data!$B558:C$1008&lt;&gt;"",Data!C558,"")</f>
        <v/>
      </c>
      <c r="D558" s="120" t="str">
        <f t="shared" si="45"/>
        <v/>
      </c>
      <c r="E558" s="116" t="str">
        <f t="shared" si="46"/>
        <v/>
      </c>
      <c r="F558" s="116" t="str">
        <f t="shared" si="44"/>
        <v/>
      </c>
      <c r="G558" s="116" t="str">
        <f t="shared" si="47"/>
        <v/>
      </c>
      <c r="H558" s="121" t="str">
        <f t="shared" si="48"/>
        <v/>
      </c>
    </row>
    <row r="559" spans="1:8" ht="16.5">
      <c r="A559" s="66">
        <v>551</v>
      </c>
      <c r="B559" s="119" t="str">
        <f>IF(Data!B559:$B$1008&lt;&gt;"",Data!B559,"")</f>
        <v/>
      </c>
      <c r="C559" s="119" t="str">
        <f>IF(Data!$B559:C$1008&lt;&gt;"",Data!C559,"")</f>
        <v/>
      </c>
      <c r="D559" s="120" t="str">
        <f t="shared" si="45"/>
        <v/>
      </c>
      <c r="E559" s="116" t="str">
        <f t="shared" si="46"/>
        <v/>
      </c>
      <c r="F559" s="116" t="str">
        <f t="shared" si="44"/>
        <v/>
      </c>
      <c r="G559" s="116" t="str">
        <f t="shared" si="47"/>
        <v/>
      </c>
      <c r="H559" s="121" t="str">
        <f t="shared" si="48"/>
        <v/>
      </c>
    </row>
    <row r="560" spans="1:8" ht="16.5">
      <c r="A560" s="66">
        <v>552</v>
      </c>
      <c r="B560" s="119" t="str">
        <f>IF(Data!B560:$B$1008&lt;&gt;"",Data!B560,"")</f>
        <v/>
      </c>
      <c r="C560" s="119" t="str">
        <f>IF(Data!$B560:C$1008&lt;&gt;"",Data!C560,"")</f>
        <v/>
      </c>
      <c r="D560" s="120" t="str">
        <f t="shared" si="45"/>
        <v/>
      </c>
      <c r="E560" s="116" t="str">
        <f t="shared" si="46"/>
        <v/>
      </c>
      <c r="F560" s="116" t="str">
        <f t="shared" si="44"/>
        <v/>
      </c>
      <c r="G560" s="116" t="str">
        <f t="shared" si="47"/>
        <v/>
      </c>
      <c r="H560" s="121" t="str">
        <f t="shared" si="48"/>
        <v/>
      </c>
    </row>
    <row r="561" spans="1:8" ht="16.5">
      <c r="A561" s="66">
        <v>553</v>
      </c>
      <c r="B561" s="119" t="str">
        <f>IF(Data!B561:$B$1008&lt;&gt;"",Data!B561,"")</f>
        <v/>
      </c>
      <c r="C561" s="119" t="str">
        <f>IF(Data!$B561:C$1008&lt;&gt;"",Data!C561,"")</f>
        <v/>
      </c>
      <c r="D561" s="120" t="str">
        <f t="shared" si="45"/>
        <v/>
      </c>
      <c r="E561" s="116" t="str">
        <f t="shared" si="46"/>
        <v/>
      </c>
      <c r="F561" s="116" t="str">
        <f t="shared" si="44"/>
        <v/>
      </c>
      <c r="G561" s="116" t="str">
        <f t="shared" si="47"/>
        <v/>
      </c>
      <c r="H561" s="121" t="str">
        <f t="shared" si="48"/>
        <v/>
      </c>
    </row>
    <row r="562" spans="1:8" ht="16.5">
      <c r="A562" s="66">
        <v>554</v>
      </c>
      <c r="B562" s="119" t="str">
        <f>IF(Data!B562:$B$1008&lt;&gt;"",Data!B562,"")</f>
        <v/>
      </c>
      <c r="C562" s="119" t="str">
        <f>IF(Data!$B562:C$1008&lt;&gt;"",Data!C562,"")</f>
        <v/>
      </c>
      <c r="D562" s="120" t="str">
        <f t="shared" si="45"/>
        <v/>
      </c>
      <c r="E562" s="116" t="str">
        <f t="shared" si="46"/>
        <v/>
      </c>
      <c r="F562" s="116" t="str">
        <f t="shared" si="44"/>
        <v/>
      </c>
      <c r="G562" s="116" t="str">
        <f t="shared" si="47"/>
        <v/>
      </c>
      <c r="H562" s="121" t="str">
        <f t="shared" si="48"/>
        <v/>
      </c>
    </row>
    <row r="563" spans="1:8" ht="16.5">
      <c r="A563" s="66">
        <v>555</v>
      </c>
      <c r="B563" s="119" t="str">
        <f>IF(Data!B563:$B$1008&lt;&gt;"",Data!B563,"")</f>
        <v/>
      </c>
      <c r="C563" s="119" t="str">
        <f>IF(Data!$B563:C$1008&lt;&gt;"",Data!C563,"")</f>
        <v/>
      </c>
      <c r="D563" s="120" t="str">
        <f t="shared" si="45"/>
        <v/>
      </c>
      <c r="E563" s="116" t="str">
        <f t="shared" si="46"/>
        <v/>
      </c>
      <c r="F563" s="116" t="str">
        <f t="shared" si="44"/>
        <v/>
      </c>
      <c r="G563" s="116" t="str">
        <f t="shared" si="47"/>
        <v/>
      </c>
      <c r="H563" s="121" t="str">
        <f t="shared" si="48"/>
        <v/>
      </c>
    </row>
    <row r="564" spans="1:8" ht="16.5">
      <c r="A564" s="66">
        <v>556</v>
      </c>
      <c r="B564" s="119" t="str">
        <f>IF(Data!B564:$B$1008&lt;&gt;"",Data!B564,"")</f>
        <v/>
      </c>
      <c r="C564" s="119" t="str">
        <f>IF(Data!$B564:C$1008&lt;&gt;"",Data!C564,"")</f>
        <v/>
      </c>
      <c r="D564" s="120" t="str">
        <f t="shared" si="45"/>
        <v/>
      </c>
      <c r="E564" s="116" t="str">
        <f t="shared" si="46"/>
        <v/>
      </c>
      <c r="F564" s="116" t="str">
        <f t="shared" si="44"/>
        <v/>
      </c>
      <c r="G564" s="116" t="str">
        <f t="shared" si="47"/>
        <v/>
      </c>
      <c r="H564" s="121" t="str">
        <f t="shared" si="48"/>
        <v/>
      </c>
    </row>
    <row r="565" spans="1:8" ht="16.5">
      <c r="A565" s="66">
        <v>557</v>
      </c>
      <c r="B565" s="119" t="str">
        <f>IF(Data!B565:$B$1008&lt;&gt;"",Data!B565,"")</f>
        <v/>
      </c>
      <c r="C565" s="119" t="str">
        <f>IF(Data!$B565:C$1008&lt;&gt;"",Data!C565,"")</f>
        <v/>
      </c>
      <c r="D565" s="120" t="str">
        <f t="shared" si="45"/>
        <v/>
      </c>
      <c r="E565" s="116" t="str">
        <f t="shared" si="46"/>
        <v/>
      </c>
      <c r="F565" s="116" t="str">
        <f t="shared" si="44"/>
        <v/>
      </c>
      <c r="G565" s="116" t="str">
        <f t="shared" si="47"/>
        <v/>
      </c>
      <c r="H565" s="121" t="str">
        <f t="shared" si="48"/>
        <v/>
      </c>
    </row>
    <row r="566" spans="1:8" ht="16.5">
      <c r="A566" s="66">
        <v>558</v>
      </c>
      <c r="B566" s="119" t="str">
        <f>IF(Data!B566:$B$1008&lt;&gt;"",Data!B566,"")</f>
        <v/>
      </c>
      <c r="C566" s="119" t="str">
        <f>IF(Data!$B566:C$1008&lt;&gt;"",Data!C566,"")</f>
        <v/>
      </c>
      <c r="D566" s="120" t="str">
        <f t="shared" si="45"/>
        <v/>
      </c>
      <c r="E566" s="116" t="str">
        <f t="shared" si="46"/>
        <v/>
      </c>
      <c r="F566" s="116" t="str">
        <f t="shared" si="44"/>
        <v/>
      </c>
      <c r="G566" s="116" t="str">
        <f t="shared" si="47"/>
        <v/>
      </c>
      <c r="H566" s="121" t="str">
        <f t="shared" si="48"/>
        <v/>
      </c>
    </row>
    <row r="567" spans="1:8" ht="16.5">
      <c r="A567" s="66">
        <v>559</v>
      </c>
      <c r="B567" s="119" t="str">
        <f>IF(Data!B567:$B$1008&lt;&gt;"",Data!B567,"")</f>
        <v/>
      </c>
      <c r="C567" s="119" t="str">
        <f>IF(Data!$B567:C$1008&lt;&gt;"",Data!C567,"")</f>
        <v/>
      </c>
      <c r="D567" s="120" t="str">
        <f t="shared" si="45"/>
        <v/>
      </c>
      <c r="E567" s="116" t="str">
        <f t="shared" si="46"/>
        <v/>
      </c>
      <c r="F567" s="116" t="str">
        <f t="shared" si="44"/>
        <v/>
      </c>
      <c r="G567" s="116" t="str">
        <f t="shared" si="47"/>
        <v/>
      </c>
      <c r="H567" s="121" t="str">
        <f t="shared" si="48"/>
        <v/>
      </c>
    </row>
    <row r="568" spans="1:8" ht="16.5">
      <c r="A568" s="66">
        <v>560</v>
      </c>
      <c r="B568" s="119" t="str">
        <f>IF(Data!B568:$B$1008&lt;&gt;"",Data!B568,"")</f>
        <v/>
      </c>
      <c r="C568" s="119" t="str">
        <f>IF(Data!$B568:C$1008&lt;&gt;"",Data!C568,"")</f>
        <v/>
      </c>
      <c r="D568" s="120" t="str">
        <f t="shared" si="45"/>
        <v/>
      </c>
      <c r="E568" s="116" t="str">
        <f t="shared" si="46"/>
        <v/>
      </c>
      <c r="F568" s="116" t="str">
        <f t="shared" si="44"/>
        <v/>
      </c>
      <c r="G568" s="116" t="str">
        <f t="shared" si="47"/>
        <v/>
      </c>
      <c r="H568" s="121" t="str">
        <f t="shared" si="48"/>
        <v/>
      </c>
    </row>
    <row r="569" spans="1:8" ht="16.5">
      <c r="A569" s="66">
        <v>561</v>
      </c>
      <c r="B569" s="119" t="str">
        <f>IF(Data!B569:$B$1008&lt;&gt;"",Data!B569,"")</f>
        <v/>
      </c>
      <c r="C569" s="119" t="str">
        <f>IF(Data!$B569:C$1008&lt;&gt;"",Data!C569,"")</f>
        <v/>
      </c>
      <c r="D569" s="120" t="str">
        <f t="shared" si="45"/>
        <v/>
      </c>
      <c r="E569" s="116" t="str">
        <f t="shared" si="46"/>
        <v/>
      </c>
      <c r="F569" s="116" t="str">
        <f t="shared" si="44"/>
        <v/>
      </c>
      <c r="G569" s="116" t="str">
        <f t="shared" si="47"/>
        <v/>
      </c>
      <c r="H569" s="121" t="str">
        <f t="shared" si="48"/>
        <v/>
      </c>
    </row>
    <row r="570" spans="1:8" ht="16.5">
      <c r="A570" s="66">
        <v>562</v>
      </c>
      <c r="B570" s="119" t="str">
        <f>IF(Data!B570:$B$1008&lt;&gt;"",Data!B570,"")</f>
        <v/>
      </c>
      <c r="C570" s="119" t="str">
        <f>IF(Data!$B570:C$1008&lt;&gt;"",Data!C570,"")</f>
        <v/>
      </c>
      <c r="D570" s="120" t="str">
        <f t="shared" si="45"/>
        <v/>
      </c>
      <c r="E570" s="116" t="str">
        <f t="shared" si="46"/>
        <v/>
      </c>
      <c r="F570" s="116" t="str">
        <f t="shared" si="44"/>
        <v/>
      </c>
      <c r="G570" s="116" t="str">
        <f t="shared" si="47"/>
        <v/>
      </c>
      <c r="H570" s="121" t="str">
        <f t="shared" si="48"/>
        <v/>
      </c>
    </row>
    <row r="571" spans="1:8" ht="16.5">
      <c r="A571" s="66">
        <v>563</v>
      </c>
      <c r="B571" s="119" t="str">
        <f>IF(Data!B571:$B$1008&lt;&gt;"",Data!B571,"")</f>
        <v/>
      </c>
      <c r="C571" s="119" t="str">
        <f>IF(Data!$B571:C$1008&lt;&gt;"",Data!C571,"")</f>
        <v/>
      </c>
      <c r="D571" s="120" t="str">
        <f t="shared" si="45"/>
        <v/>
      </c>
      <c r="E571" s="116" t="str">
        <f t="shared" si="46"/>
        <v/>
      </c>
      <c r="F571" s="116" t="str">
        <f t="shared" si="44"/>
        <v/>
      </c>
      <c r="G571" s="116" t="str">
        <f t="shared" si="47"/>
        <v/>
      </c>
      <c r="H571" s="121" t="str">
        <f t="shared" si="48"/>
        <v/>
      </c>
    </row>
    <row r="572" spans="1:8" ht="16.5">
      <c r="A572" s="66">
        <v>564</v>
      </c>
      <c r="B572" s="119" t="str">
        <f>IF(Data!B572:$B$1008&lt;&gt;"",Data!B572,"")</f>
        <v/>
      </c>
      <c r="C572" s="119" t="str">
        <f>IF(Data!$B572:C$1008&lt;&gt;"",Data!C572,"")</f>
        <v/>
      </c>
      <c r="D572" s="120" t="str">
        <f t="shared" si="45"/>
        <v/>
      </c>
      <c r="E572" s="116" t="str">
        <f t="shared" si="46"/>
        <v/>
      </c>
      <c r="F572" s="116" t="str">
        <f t="shared" si="44"/>
        <v/>
      </c>
      <c r="G572" s="116" t="str">
        <f t="shared" si="47"/>
        <v/>
      </c>
      <c r="H572" s="121" t="str">
        <f t="shared" si="48"/>
        <v/>
      </c>
    </row>
    <row r="573" spans="1:8" ht="16.5">
      <c r="A573" s="66">
        <v>565</v>
      </c>
      <c r="B573" s="119" t="str">
        <f>IF(Data!B573:$B$1008&lt;&gt;"",Data!B573,"")</f>
        <v/>
      </c>
      <c r="C573" s="119" t="str">
        <f>IF(Data!$B573:C$1008&lt;&gt;"",Data!C573,"")</f>
        <v/>
      </c>
      <c r="D573" s="120" t="str">
        <f t="shared" si="45"/>
        <v/>
      </c>
      <c r="E573" s="116" t="str">
        <f t="shared" si="46"/>
        <v/>
      </c>
      <c r="F573" s="116" t="str">
        <f t="shared" si="44"/>
        <v/>
      </c>
      <c r="G573" s="116" t="str">
        <f t="shared" si="47"/>
        <v/>
      </c>
      <c r="H573" s="121" t="str">
        <f t="shared" si="48"/>
        <v/>
      </c>
    </row>
    <row r="574" spans="1:8" ht="16.5">
      <c r="A574" s="66">
        <v>566</v>
      </c>
      <c r="B574" s="119" t="str">
        <f>IF(Data!B574:$B$1008&lt;&gt;"",Data!B574,"")</f>
        <v/>
      </c>
      <c r="C574" s="119" t="str">
        <f>IF(Data!$B574:C$1008&lt;&gt;"",Data!C574,"")</f>
        <v/>
      </c>
      <c r="D574" s="120" t="str">
        <f t="shared" si="45"/>
        <v/>
      </c>
      <c r="E574" s="116" t="str">
        <f t="shared" si="46"/>
        <v/>
      </c>
      <c r="F574" s="116" t="str">
        <f t="shared" si="44"/>
        <v/>
      </c>
      <c r="G574" s="116" t="str">
        <f t="shared" si="47"/>
        <v/>
      </c>
      <c r="H574" s="121" t="str">
        <f t="shared" si="48"/>
        <v/>
      </c>
    </row>
    <row r="575" spans="1:8" ht="16.5">
      <c r="A575" s="66">
        <v>567</v>
      </c>
      <c r="B575" s="119" t="str">
        <f>IF(Data!B575:$B$1008&lt;&gt;"",Data!B575,"")</f>
        <v/>
      </c>
      <c r="C575" s="119" t="str">
        <f>IF(Data!$B575:C$1008&lt;&gt;"",Data!C575,"")</f>
        <v/>
      </c>
      <c r="D575" s="120" t="str">
        <f t="shared" si="45"/>
        <v/>
      </c>
      <c r="E575" s="116" t="str">
        <f t="shared" si="46"/>
        <v/>
      </c>
      <c r="F575" s="116" t="str">
        <f t="shared" si="44"/>
        <v/>
      </c>
      <c r="G575" s="116" t="str">
        <f t="shared" si="47"/>
        <v/>
      </c>
      <c r="H575" s="121" t="str">
        <f t="shared" si="48"/>
        <v/>
      </c>
    </row>
    <row r="576" spans="1:8" ht="16.5">
      <c r="A576" s="66">
        <v>568</v>
      </c>
      <c r="B576" s="119" t="str">
        <f>IF(Data!B576:$B$1008&lt;&gt;"",Data!B576,"")</f>
        <v/>
      </c>
      <c r="C576" s="119" t="str">
        <f>IF(Data!$B576:C$1008&lt;&gt;"",Data!C576,"")</f>
        <v/>
      </c>
      <c r="D576" s="120" t="str">
        <f t="shared" si="45"/>
        <v/>
      </c>
      <c r="E576" s="116" t="str">
        <f t="shared" si="46"/>
        <v/>
      </c>
      <c r="F576" s="116" t="str">
        <f t="shared" si="44"/>
        <v/>
      </c>
      <c r="G576" s="116" t="str">
        <f t="shared" si="47"/>
        <v/>
      </c>
      <c r="H576" s="121" t="str">
        <f t="shared" si="48"/>
        <v/>
      </c>
    </row>
    <row r="577" spans="1:8" ht="16.5">
      <c r="A577" s="66">
        <v>569</v>
      </c>
      <c r="B577" s="119" t="str">
        <f>IF(Data!B577:$B$1008&lt;&gt;"",Data!B577,"")</f>
        <v/>
      </c>
      <c r="C577" s="119" t="str">
        <f>IF(Data!$B577:C$1008&lt;&gt;"",Data!C577,"")</f>
        <v/>
      </c>
      <c r="D577" s="120" t="str">
        <f t="shared" si="45"/>
        <v/>
      </c>
      <c r="E577" s="116" t="str">
        <f t="shared" si="46"/>
        <v/>
      </c>
      <c r="F577" s="116" t="str">
        <f t="shared" si="44"/>
        <v/>
      </c>
      <c r="G577" s="116" t="str">
        <f t="shared" si="47"/>
        <v/>
      </c>
      <c r="H577" s="121" t="str">
        <f t="shared" si="48"/>
        <v/>
      </c>
    </row>
    <row r="578" spans="1:8" ht="16.5">
      <c r="A578" s="66">
        <v>570</v>
      </c>
      <c r="B578" s="119" t="str">
        <f>IF(Data!B578:$B$1008&lt;&gt;"",Data!B578,"")</f>
        <v/>
      </c>
      <c r="C578" s="119" t="str">
        <f>IF(Data!$B578:C$1008&lt;&gt;"",Data!C578,"")</f>
        <v/>
      </c>
      <c r="D578" s="120" t="str">
        <f t="shared" si="45"/>
        <v/>
      </c>
      <c r="E578" s="116" t="str">
        <f t="shared" si="46"/>
        <v/>
      </c>
      <c r="F578" s="116" t="str">
        <f t="shared" si="44"/>
        <v/>
      </c>
      <c r="G578" s="116" t="str">
        <f t="shared" si="47"/>
        <v/>
      </c>
      <c r="H578" s="121" t="str">
        <f t="shared" si="48"/>
        <v/>
      </c>
    </row>
    <row r="579" spans="1:8" ht="16.5">
      <c r="A579" s="66">
        <v>571</v>
      </c>
      <c r="B579" s="119" t="str">
        <f>IF(Data!B579:$B$1008&lt;&gt;"",Data!B579,"")</f>
        <v/>
      </c>
      <c r="C579" s="119" t="str">
        <f>IF(Data!$B579:C$1008&lt;&gt;"",Data!C579,"")</f>
        <v/>
      </c>
      <c r="D579" s="120" t="str">
        <f t="shared" si="45"/>
        <v/>
      </c>
      <c r="E579" s="116" t="str">
        <f t="shared" si="46"/>
        <v/>
      </c>
      <c r="F579" s="116" t="str">
        <f t="shared" si="44"/>
        <v/>
      </c>
      <c r="G579" s="116" t="str">
        <f t="shared" si="47"/>
        <v/>
      </c>
      <c r="H579" s="121" t="str">
        <f t="shared" si="48"/>
        <v/>
      </c>
    </row>
    <row r="580" spans="1:8" ht="16.5">
      <c r="A580" s="66">
        <v>572</v>
      </c>
      <c r="B580" s="119" t="str">
        <f>IF(Data!B580:$B$1008&lt;&gt;"",Data!B580,"")</f>
        <v/>
      </c>
      <c r="C580" s="119" t="str">
        <f>IF(Data!$B580:C$1008&lt;&gt;"",Data!C580,"")</f>
        <v/>
      </c>
      <c r="D580" s="120" t="str">
        <f t="shared" si="45"/>
        <v/>
      </c>
      <c r="E580" s="116" t="str">
        <f t="shared" si="46"/>
        <v/>
      </c>
      <c r="F580" s="116" t="str">
        <f t="shared" si="44"/>
        <v/>
      </c>
      <c r="G580" s="116" t="str">
        <f t="shared" si="47"/>
        <v/>
      </c>
      <c r="H580" s="121" t="str">
        <f t="shared" si="48"/>
        <v/>
      </c>
    </row>
    <row r="581" spans="1:8" ht="16.5">
      <c r="A581" s="66">
        <v>573</v>
      </c>
      <c r="B581" s="119" t="str">
        <f>IF(Data!B581:$B$1008&lt;&gt;"",Data!B581,"")</f>
        <v/>
      </c>
      <c r="C581" s="119" t="str">
        <f>IF(Data!$B581:C$1008&lt;&gt;"",Data!C581,"")</f>
        <v/>
      </c>
      <c r="D581" s="120" t="str">
        <f t="shared" si="45"/>
        <v/>
      </c>
      <c r="E581" s="116" t="str">
        <f t="shared" si="46"/>
        <v/>
      </c>
      <c r="F581" s="116" t="str">
        <f t="shared" si="44"/>
        <v/>
      </c>
      <c r="G581" s="116" t="str">
        <f t="shared" si="47"/>
        <v/>
      </c>
      <c r="H581" s="121" t="str">
        <f t="shared" si="48"/>
        <v/>
      </c>
    </row>
    <row r="582" spans="1:8" ht="16.5">
      <c r="A582" s="66">
        <v>574</v>
      </c>
      <c r="B582" s="119" t="str">
        <f>IF(Data!B582:$B$1008&lt;&gt;"",Data!B582,"")</f>
        <v/>
      </c>
      <c r="C582" s="119" t="str">
        <f>IF(Data!$B582:C$1008&lt;&gt;"",Data!C582,"")</f>
        <v/>
      </c>
      <c r="D582" s="120" t="str">
        <f t="shared" si="45"/>
        <v/>
      </c>
      <c r="E582" s="116" t="str">
        <f t="shared" si="46"/>
        <v/>
      </c>
      <c r="F582" s="116" t="str">
        <f t="shared" si="44"/>
        <v/>
      </c>
      <c r="G582" s="116" t="str">
        <f t="shared" si="47"/>
        <v/>
      </c>
      <c r="H582" s="121" t="str">
        <f t="shared" si="48"/>
        <v/>
      </c>
    </row>
    <row r="583" spans="1:8" ht="16.5">
      <c r="A583" s="66">
        <v>575</v>
      </c>
      <c r="B583" s="119" t="str">
        <f>IF(Data!B583:$B$1008&lt;&gt;"",Data!B583,"")</f>
        <v/>
      </c>
      <c r="C583" s="119" t="str">
        <f>IF(Data!$B583:C$1008&lt;&gt;"",Data!C583,"")</f>
        <v/>
      </c>
      <c r="D583" s="120" t="str">
        <f t="shared" si="45"/>
        <v/>
      </c>
      <c r="E583" s="116" t="str">
        <f t="shared" si="46"/>
        <v/>
      </c>
      <c r="F583" s="116" t="str">
        <f t="shared" si="44"/>
        <v/>
      </c>
      <c r="G583" s="116" t="str">
        <f t="shared" si="47"/>
        <v/>
      </c>
      <c r="H583" s="121" t="str">
        <f t="shared" si="48"/>
        <v/>
      </c>
    </row>
    <row r="584" spans="1:8" ht="16.5">
      <c r="A584" s="66">
        <v>576</v>
      </c>
      <c r="B584" s="119" t="str">
        <f>IF(Data!B584:$B$1008&lt;&gt;"",Data!B584,"")</f>
        <v/>
      </c>
      <c r="C584" s="119" t="str">
        <f>IF(Data!$B584:C$1008&lt;&gt;"",Data!C584,"")</f>
        <v/>
      </c>
      <c r="D584" s="120" t="str">
        <f t="shared" si="45"/>
        <v/>
      </c>
      <c r="E584" s="116" t="str">
        <f t="shared" si="46"/>
        <v/>
      </c>
      <c r="F584" s="116" t="str">
        <f t="shared" si="44"/>
        <v/>
      </c>
      <c r="G584" s="116" t="str">
        <f t="shared" si="47"/>
        <v/>
      </c>
      <c r="H584" s="121" t="str">
        <f t="shared" si="48"/>
        <v/>
      </c>
    </row>
    <row r="585" spans="1:8" ht="16.5">
      <c r="A585" s="66">
        <v>577</v>
      </c>
      <c r="B585" s="119" t="str">
        <f>IF(Data!B585:$B$1008&lt;&gt;"",Data!B585,"")</f>
        <v/>
      </c>
      <c r="C585" s="119" t="str">
        <f>IF(Data!$B585:C$1008&lt;&gt;"",Data!C585,"")</f>
        <v/>
      </c>
      <c r="D585" s="120" t="str">
        <f t="shared" si="45"/>
        <v/>
      </c>
      <c r="E585" s="116" t="str">
        <f t="shared" si="46"/>
        <v/>
      </c>
      <c r="F585" s="116" t="str">
        <f t="shared" ref="F585:F648" si="49">IFERROR(_xlfn.RANK.AVG(E585,E:E,1),"")</f>
        <v/>
      </c>
      <c r="G585" s="116" t="str">
        <f t="shared" si="47"/>
        <v/>
      </c>
      <c r="H585" s="121" t="str">
        <f t="shared" si="48"/>
        <v/>
      </c>
    </row>
    <row r="586" spans="1:8" ht="16.5">
      <c r="A586" s="66">
        <v>578</v>
      </c>
      <c r="B586" s="119" t="str">
        <f>IF(Data!B586:$B$1008&lt;&gt;"",Data!B586,"")</f>
        <v/>
      </c>
      <c r="C586" s="119" t="str">
        <f>IF(Data!$B586:C$1008&lt;&gt;"",Data!C586,"")</f>
        <v/>
      </c>
      <c r="D586" s="120" t="str">
        <f t="shared" ref="D586:D649" si="50">IF(AND(B586&lt;&gt;"",C586&lt;&gt;""),IF((B586-C586)&lt;&gt;0,B586-C586,""),"")</f>
        <v/>
      </c>
      <c r="E586" s="116" t="str">
        <f t="shared" ref="E586:E649" si="51">IF(D586&lt;&gt;"",ABS(D586),"")</f>
        <v/>
      </c>
      <c r="F586" s="116" t="str">
        <f t="shared" si="49"/>
        <v/>
      </c>
      <c r="G586" s="116" t="str">
        <f t="shared" si="47"/>
        <v/>
      </c>
      <c r="H586" s="121" t="str">
        <f t="shared" si="48"/>
        <v/>
      </c>
    </row>
    <row r="587" spans="1:8" ht="16.5">
      <c r="A587" s="66">
        <v>579</v>
      </c>
      <c r="B587" s="119" t="str">
        <f>IF(Data!B587:$B$1008&lt;&gt;"",Data!B587,"")</f>
        <v/>
      </c>
      <c r="C587" s="119" t="str">
        <f>IF(Data!$B587:C$1008&lt;&gt;"",Data!C587,"")</f>
        <v/>
      </c>
      <c r="D587" s="120" t="str">
        <f t="shared" si="50"/>
        <v/>
      </c>
      <c r="E587" s="116" t="str">
        <f t="shared" si="51"/>
        <v/>
      </c>
      <c r="F587" s="116" t="str">
        <f t="shared" si="49"/>
        <v/>
      </c>
      <c r="G587" s="116" t="str">
        <f t="shared" si="47"/>
        <v/>
      </c>
      <c r="H587" s="121" t="str">
        <f t="shared" si="48"/>
        <v/>
      </c>
    </row>
    <row r="588" spans="1:8" ht="16.5">
      <c r="A588" s="66">
        <v>580</v>
      </c>
      <c r="B588" s="119" t="str">
        <f>IF(Data!B588:$B$1008&lt;&gt;"",Data!B588,"")</f>
        <v/>
      </c>
      <c r="C588" s="119" t="str">
        <f>IF(Data!$B588:C$1008&lt;&gt;"",Data!C588,"")</f>
        <v/>
      </c>
      <c r="D588" s="120" t="str">
        <f t="shared" si="50"/>
        <v/>
      </c>
      <c r="E588" s="116" t="str">
        <f t="shared" si="51"/>
        <v/>
      </c>
      <c r="F588" s="116" t="str">
        <f t="shared" si="49"/>
        <v/>
      </c>
      <c r="G588" s="116" t="str">
        <f t="shared" si="47"/>
        <v/>
      </c>
      <c r="H588" s="121" t="str">
        <f t="shared" si="48"/>
        <v/>
      </c>
    </row>
    <row r="589" spans="1:8" ht="16.5">
      <c r="A589" s="66">
        <v>581</v>
      </c>
      <c r="B589" s="119" t="str">
        <f>IF(Data!B589:$B$1008&lt;&gt;"",Data!B589,"")</f>
        <v/>
      </c>
      <c r="C589" s="119" t="str">
        <f>IF(Data!$B589:C$1008&lt;&gt;"",Data!C589,"")</f>
        <v/>
      </c>
      <c r="D589" s="120" t="str">
        <f t="shared" si="50"/>
        <v/>
      </c>
      <c r="E589" s="116" t="str">
        <f t="shared" si="51"/>
        <v/>
      </c>
      <c r="F589" s="116" t="str">
        <f t="shared" si="49"/>
        <v/>
      </c>
      <c r="G589" s="116" t="str">
        <f t="shared" si="47"/>
        <v/>
      </c>
      <c r="H589" s="121" t="str">
        <f t="shared" si="48"/>
        <v/>
      </c>
    </row>
    <row r="590" spans="1:8" ht="16.5">
      <c r="A590" s="66">
        <v>582</v>
      </c>
      <c r="B590" s="119" t="str">
        <f>IF(Data!B590:$B$1008&lt;&gt;"",Data!B590,"")</f>
        <v/>
      </c>
      <c r="C590" s="119" t="str">
        <f>IF(Data!$B590:C$1008&lt;&gt;"",Data!C590,"")</f>
        <v/>
      </c>
      <c r="D590" s="120" t="str">
        <f t="shared" si="50"/>
        <v/>
      </c>
      <c r="E590" s="116" t="str">
        <f t="shared" si="51"/>
        <v/>
      </c>
      <c r="F590" s="116" t="str">
        <f t="shared" si="49"/>
        <v/>
      </c>
      <c r="G590" s="116" t="str">
        <f t="shared" si="47"/>
        <v/>
      </c>
      <c r="H590" s="121" t="str">
        <f t="shared" si="48"/>
        <v/>
      </c>
    </row>
    <row r="591" spans="1:8" ht="16.5">
      <c r="A591" s="66">
        <v>583</v>
      </c>
      <c r="B591" s="119" t="str">
        <f>IF(Data!B591:$B$1008&lt;&gt;"",Data!B591,"")</f>
        <v/>
      </c>
      <c r="C591" s="119" t="str">
        <f>IF(Data!$B591:C$1008&lt;&gt;"",Data!C591,"")</f>
        <v/>
      </c>
      <c r="D591" s="120" t="str">
        <f t="shared" si="50"/>
        <v/>
      </c>
      <c r="E591" s="116" t="str">
        <f t="shared" si="51"/>
        <v/>
      </c>
      <c r="F591" s="116" t="str">
        <f t="shared" si="49"/>
        <v/>
      </c>
      <c r="G591" s="116" t="str">
        <f t="shared" si="47"/>
        <v/>
      </c>
      <c r="H591" s="121" t="str">
        <f t="shared" si="48"/>
        <v/>
      </c>
    </row>
    <row r="592" spans="1:8" ht="16.5">
      <c r="A592" s="66">
        <v>584</v>
      </c>
      <c r="B592" s="119" t="str">
        <f>IF(Data!B592:$B$1008&lt;&gt;"",Data!B592,"")</f>
        <v/>
      </c>
      <c r="C592" s="119" t="str">
        <f>IF(Data!$B592:C$1008&lt;&gt;"",Data!C592,"")</f>
        <v/>
      </c>
      <c r="D592" s="120" t="str">
        <f t="shared" si="50"/>
        <v/>
      </c>
      <c r="E592" s="116" t="str">
        <f t="shared" si="51"/>
        <v/>
      </c>
      <c r="F592" s="116" t="str">
        <f t="shared" si="49"/>
        <v/>
      </c>
      <c r="G592" s="116" t="str">
        <f t="shared" si="47"/>
        <v/>
      </c>
      <c r="H592" s="121" t="str">
        <f t="shared" si="48"/>
        <v/>
      </c>
    </row>
    <row r="593" spans="1:8" ht="16.5">
      <c r="A593" s="66">
        <v>585</v>
      </c>
      <c r="B593" s="119" t="str">
        <f>IF(Data!B593:$B$1008&lt;&gt;"",Data!B593,"")</f>
        <v/>
      </c>
      <c r="C593" s="119" t="str">
        <f>IF(Data!$B593:C$1008&lt;&gt;"",Data!C593,"")</f>
        <v/>
      </c>
      <c r="D593" s="120" t="str">
        <f t="shared" si="50"/>
        <v/>
      </c>
      <c r="E593" s="116" t="str">
        <f t="shared" si="51"/>
        <v/>
      </c>
      <c r="F593" s="116" t="str">
        <f t="shared" si="49"/>
        <v/>
      </c>
      <c r="G593" s="116" t="str">
        <f t="shared" si="47"/>
        <v/>
      </c>
      <c r="H593" s="121" t="str">
        <f t="shared" si="48"/>
        <v/>
      </c>
    </row>
    <row r="594" spans="1:8" ht="16.5">
      <c r="A594" s="66">
        <v>586</v>
      </c>
      <c r="B594" s="119" t="str">
        <f>IF(Data!B594:$B$1008&lt;&gt;"",Data!B594,"")</f>
        <v/>
      </c>
      <c r="C594" s="119" t="str">
        <f>IF(Data!$B594:C$1008&lt;&gt;"",Data!C594,"")</f>
        <v/>
      </c>
      <c r="D594" s="120" t="str">
        <f t="shared" si="50"/>
        <v/>
      </c>
      <c r="E594" s="116" t="str">
        <f t="shared" si="51"/>
        <v/>
      </c>
      <c r="F594" s="116" t="str">
        <f t="shared" si="49"/>
        <v/>
      </c>
      <c r="G594" s="116" t="str">
        <f t="shared" si="47"/>
        <v/>
      </c>
      <c r="H594" s="121" t="str">
        <f t="shared" si="48"/>
        <v/>
      </c>
    </row>
    <row r="595" spans="1:8" ht="16.5">
      <c r="A595" s="66">
        <v>587</v>
      </c>
      <c r="B595" s="119" t="str">
        <f>IF(Data!B595:$B$1008&lt;&gt;"",Data!B595,"")</f>
        <v/>
      </c>
      <c r="C595" s="119" t="str">
        <f>IF(Data!$B595:C$1008&lt;&gt;"",Data!C595,"")</f>
        <v/>
      </c>
      <c r="D595" s="120" t="str">
        <f t="shared" si="50"/>
        <v/>
      </c>
      <c r="E595" s="116" t="str">
        <f t="shared" si="51"/>
        <v/>
      </c>
      <c r="F595" s="116" t="str">
        <f t="shared" si="49"/>
        <v/>
      </c>
      <c r="G595" s="116" t="str">
        <f t="shared" si="47"/>
        <v/>
      </c>
      <c r="H595" s="121" t="str">
        <f t="shared" si="48"/>
        <v/>
      </c>
    </row>
    <row r="596" spans="1:8" ht="16.5">
      <c r="A596" s="66">
        <v>588</v>
      </c>
      <c r="B596" s="119" t="str">
        <f>IF(Data!B596:$B$1008&lt;&gt;"",Data!B596,"")</f>
        <v/>
      </c>
      <c r="C596" s="119" t="str">
        <f>IF(Data!$B596:C$1008&lt;&gt;"",Data!C596,"")</f>
        <v/>
      </c>
      <c r="D596" s="120" t="str">
        <f t="shared" si="50"/>
        <v/>
      </c>
      <c r="E596" s="116" t="str">
        <f t="shared" si="51"/>
        <v/>
      </c>
      <c r="F596" s="116" t="str">
        <f t="shared" si="49"/>
        <v/>
      </c>
      <c r="G596" s="116" t="str">
        <f t="shared" si="47"/>
        <v/>
      </c>
      <c r="H596" s="121" t="str">
        <f t="shared" si="48"/>
        <v/>
      </c>
    </row>
    <row r="597" spans="1:8" ht="16.5">
      <c r="A597" s="66">
        <v>589</v>
      </c>
      <c r="B597" s="119" t="str">
        <f>IF(Data!B597:$B$1008&lt;&gt;"",Data!B597,"")</f>
        <v/>
      </c>
      <c r="C597" s="119" t="str">
        <f>IF(Data!$B597:C$1008&lt;&gt;"",Data!C597,"")</f>
        <v/>
      </c>
      <c r="D597" s="120" t="str">
        <f t="shared" si="50"/>
        <v/>
      </c>
      <c r="E597" s="116" t="str">
        <f t="shared" si="51"/>
        <v/>
      </c>
      <c r="F597" s="116" t="str">
        <f t="shared" si="49"/>
        <v/>
      </c>
      <c r="G597" s="116" t="str">
        <f t="shared" si="47"/>
        <v/>
      </c>
      <c r="H597" s="121" t="str">
        <f t="shared" si="48"/>
        <v/>
      </c>
    </row>
    <row r="598" spans="1:8" ht="16.5">
      <c r="A598" s="66">
        <v>590</v>
      </c>
      <c r="B598" s="119" t="str">
        <f>IF(Data!B598:$B$1008&lt;&gt;"",Data!B598,"")</f>
        <v/>
      </c>
      <c r="C598" s="119" t="str">
        <f>IF(Data!$B598:C$1008&lt;&gt;"",Data!C598,"")</f>
        <v/>
      </c>
      <c r="D598" s="120" t="str">
        <f t="shared" si="50"/>
        <v/>
      </c>
      <c r="E598" s="116" t="str">
        <f t="shared" si="51"/>
        <v/>
      </c>
      <c r="F598" s="116" t="str">
        <f t="shared" si="49"/>
        <v/>
      </c>
      <c r="G598" s="116" t="str">
        <f t="shared" ref="G598:G661" si="52">IF(D598&lt;0,F598,"")</f>
        <v/>
      </c>
      <c r="H598" s="121" t="str">
        <f t="shared" ref="H598:H661" si="53">IF(D598&gt;0,F598,"")</f>
        <v/>
      </c>
    </row>
    <row r="599" spans="1:8" ht="16.5">
      <c r="A599" s="66">
        <v>591</v>
      </c>
      <c r="B599" s="119" t="str">
        <f>IF(Data!B599:$B$1008&lt;&gt;"",Data!B599,"")</f>
        <v/>
      </c>
      <c r="C599" s="119" t="str">
        <f>IF(Data!$B599:C$1008&lt;&gt;"",Data!C599,"")</f>
        <v/>
      </c>
      <c r="D599" s="120" t="str">
        <f t="shared" si="50"/>
        <v/>
      </c>
      <c r="E599" s="116" t="str">
        <f t="shared" si="51"/>
        <v/>
      </c>
      <c r="F599" s="116" t="str">
        <f t="shared" si="49"/>
        <v/>
      </c>
      <c r="G599" s="116" t="str">
        <f t="shared" si="52"/>
        <v/>
      </c>
      <c r="H599" s="121" t="str">
        <f t="shared" si="53"/>
        <v/>
      </c>
    </row>
    <row r="600" spans="1:8" ht="16.5">
      <c r="A600" s="66">
        <v>592</v>
      </c>
      <c r="B600" s="119" t="str">
        <f>IF(Data!B600:$B$1008&lt;&gt;"",Data!B600,"")</f>
        <v/>
      </c>
      <c r="C600" s="119" t="str">
        <f>IF(Data!$B600:C$1008&lt;&gt;"",Data!C600,"")</f>
        <v/>
      </c>
      <c r="D600" s="120" t="str">
        <f t="shared" si="50"/>
        <v/>
      </c>
      <c r="E600" s="116" t="str">
        <f t="shared" si="51"/>
        <v/>
      </c>
      <c r="F600" s="116" t="str">
        <f t="shared" si="49"/>
        <v/>
      </c>
      <c r="G600" s="116" t="str">
        <f t="shared" si="52"/>
        <v/>
      </c>
      <c r="H600" s="121" t="str">
        <f t="shared" si="53"/>
        <v/>
      </c>
    </row>
    <row r="601" spans="1:8" ht="16.5">
      <c r="A601" s="66">
        <v>593</v>
      </c>
      <c r="B601" s="119" t="str">
        <f>IF(Data!B601:$B$1008&lt;&gt;"",Data!B601,"")</f>
        <v/>
      </c>
      <c r="C601" s="119" t="str">
        <f>IF(Data!$B601:C$1008&lt;&gt;"",Data!C601,"")</f>
        <v/>
      </c>
      <c r="D601" s="120" t="str">
        <f t="shared" si="50"/>
        <v/>
      </c>
      <c r="E601" s="116" t="str">
        <f t="shared" si="51"/>
        <v/>
      </c>
      <c r="F601" s="116" t="str">
        <f t="shared" si="49"/>
        <v/>
      </c>
      <c r="G601" s="116" t="str">
        <f t="shared" si="52"/>
        <v/>
      </c>
      <c r="H601" s="121" t="str">
        <f t="shared" si="53"/>
        <v/>
      </c>
    </row>
    <row r="602" spans="1:8" ht="16.5">
      <c r="A602" s="66">
        <v>594</v>
      </c>
      <c r="B602" s="119" t="str">
        <f>IF(Data!B602:$B$1008&lt;&gt;"",Data!B602,"")</f>
        <v/>
      </c>
      <c r="C602" s="119" t="str">
        <f>IF(Data!$B602:C$1008&lt;&gt;"",Data!C602,"")</f>
        <v/>
      </c>
      <c r="D602" s="120" t="str">
        <f t="shared" si="50"/>
        <v/>
      </c>
      <c r="E602" s="116" t="str">
        <f t="shared" si="51"/>
        <v/>
      </c>
      <c r="F602" s="116" t="str">
        <f t="shared" si="49"/>
        <v/>
      </c>
      <c r="G602" s="116" t="str">
        <f t="shared" si="52"/>
        <v/>
      </c>
      <c r="H602" s="121" t="str">
        <f t="shared" si="53"/>
        <v/>
      </c>
    </row>
    <row r="603" spans="1:8" ht="16.5">
      <c r="A603" s="66">
        <v>595</v>
      </c>
      <c r="B603" s="119" t="str">
        <f>IF(Data!B603:$B$1008&lt;&gt;"",Data!B603,"")</f>
        <v/>
      </c>
      <c r="C603" s="119" t="str">
        <f>IF(Data!$B603:C$1008&lt;&gt;"",Data!C603,"")</f>
        <v/>
      </c>
      <c r="D603" s="120" t="str">
        <f t="shared" si="50"/>
        <v/>
      </c>
      <c r="E603" s="116" t="str">
        <f t="shared" si="51"/>
        <v/>
      </c>
      <c r="F603" s="116" t="str">
        <f t="shared" si="49"/>
        <v/>
      </c>
      <c r="G603" s="116" t="str">
        <f t="shared" si="52"/>
        <v/>
      </c>
      <c r="H603" s="121" t="str">
        <f t="shared" si="53"/>
        <v/>
      </c>
    </row>
    <row r="604" spans="1:8" ht="16.5">
      <c r="A604" s="66">
        <v>596</v>
      </c>
      <c r="B604" s="119" t="str">
        <f>IF(Data!B604:$B$1008&lt;&gt;"",Data!B604,"")</f>
        <v/>
      </c>
      <c r="C604" s="119" t="str">
        <f>IF(Data!$B604:C$1008&lt;&gt;"",Data!C604,"")</f>
        <v/>
      </c>
      <c r="D604" s="120" t="str">
        <f t="shared" si="50"/>
        <v/>
      </c>
      <c r="E604" s="116" t="str">
        <f t="shared" si="51"/>
        <v/>
      </c>
      <c r="F604" s="116" t="str">
        <f t="shared" si="49"/>
        <v/>
      </c>
      <c r="G604" s="116" t="str">
        <f t="shared" si="52"/>
        <v/>
      </c>
      <c r="H604" s="121" t="str">
        <f t="shared" si="53"/>
        <v/>
      </c>
    </row>
    <row r="605" spans="1:8" ht="16.5">
      <c r="A605" s="66">
        <v>597</v>
      </c>
      <c r="B605" s="119" t="str">
        <f>IF(Data!B605:$B$1008&lt;&gt;"",Data!B605,"")</f>
        <v/>
      </c>
      <c r="C605" s="119" t="str">
        <f>IF(Data!$B605:C$1008&lt;&gt;"",Data!C605,"")</f>
        <v/>
      </c>
      <c r="D605" s="120" t="str">
        <f t="shared" si="50"/>
        <v/>
      </c>
      <c r="E605" s="116" t="str">
        <f t="shared" si="51"/>
        <v/>
      </c>
      <c r="F605" s="116" t="str">
        <f t="shared" si="49"/>
        <v/>
      </c>
      <c r="G605" s="116" t="str">
        <f t="shared" si="52"/>
        <v/>
      </c>
      <c r="H605" s="121" t="str">
        <f t="shared" si="53"/>
        <v/>
      </c>
    </row>
    <row r="606" spans="1:8" ht="16.5">
      <c r="A606" s="66">
        <v>598</v>
      </c>
      <c r="B606" s="119" t="str">
        <f>IF(Data!B606:$B$1008&lt;&gt;"",Data!B606,"")</f>
        <v/>
      </c>
      <c r="C606" s="119" t="str">
        <f>IF(Data!$B606:C$1008&lt;&gt;"",Data!C606,"")</f>
        <v/>
      </c>
      <c r="D606" s="120" t="str">
        <f t="shared" si="50"/>
        <v/>
      </c>
      <c r="E606" s="116" t="str">
        <f t="shared" si="51"/>
        <v/>
      </c>
      <c r="F606" s="116" t="str">
        <f t="shared" si="49"/>
        <v/>
      </c>
      <c r="G606" s="116" t="str">
        <f t="shared" si="52"/>
        <v/>
      </c>
      <c r="H606" s="121" t="str">
        <f t="shared" si="53"/>
        <v/>
      </c>
    </row>
    <row r="607" spans="1:8" ht="16.5">
      <c r="A607" s="66">
        <v>599</v>
      </c>
      <c r="B607" s="119" t="str">
        <f>IF(Data!B607:$B$1008&lt;&gt;"",Data!B607,"")</f>
        <v/>
      </c>
      <c r="C607" s="119" t="str">
        <f>IF(Data!$B607:C$1008&lt;&gt;"",Data!C607,"")</f>
        <v/>
      </c>
      <c r="D607" s="120" t="str">
        <f t="shared" si="50"/>
        <v/>
      </c>
      <c r="E607" s="116" t="str">
        <f t="shared" si="51"/>
        <v/>
      </c>
      <c r="F607" s="116" t="str">
        <f t="shared" si="49"/>
        <v/>
      </c>
      <c r="G607" s="116" t="str">
        <f t="shared" si="52"/>
        <v/>
      </c>
      <c r="H607" s="121" t="str">
        <f t="shared" si="53"/>
        <v/>
      </c>
    </row>
    <row r="608" spans="1:8" ht="16.5">
      <c r="A608" s="66">
        <v>600</v>
      </c>
      <c r="B608" s="119" t="str">
        <f>IF(Data!B608:$B$1008&lt;&gt;"",Data!B608,"")</f>
        <v/>
      </c>
      <c r="C608" s="119" t="str">
        <f>IF(Data!$B608:C$1008&lt;&gt;"",Data!C608,"")</f>
        <v/>
      </c>
      <c r="D608" s="120" t="str">
        <f t="shared" si="50"/>
        <v/>
      </c>
      <c r="E608" s="116" t="str">
        <f t="shared" si="51"/>
        <v/>
      </c>
      <c r="F608" s="116" t="str">
        <f t="shared" si="49"/>
        <v/>
      </c>
      <c r="G608" s="116" t="str">
        <f t="shared" si="52"/>
        <v/>
      </c>
      <c r="H608" s="121" t="str">
        <f t="shared" si="53"/>
        <v/>
      </c>
    </row>
    <row r="609" spans="1:8" ht="16.5">
      <c r="A609" s="66">
        <v>601</v>
      </c>
      <c r="B609" s="119" t="str">
        <f>IF(Data!B609:$B$1008&lt;&gt;"",Data!B609,"")</f>
        <v/>
      </c>
      <c r="C609" s="119" t="str">
        <f>IF(Data!$B609:C$1008&lt;&gt;"",Data!C609,"")</f>
        <v/>
      </c>
      <c r="D609" s="120" t="str">
        <f t="shared" si="50"/>
        <v/>
      </c>
      <c r="E609" s="116" t="str">
        <f t="shared" si="51"/>
        <v/>
      </c>
      <c r="F609" s="116" t="str">
        <f t="shared" si="49"/>
        <v/>
      </c>
      <c r="G609" s="116" t="str">
        <f t="shared" si="52"/>
        <v/>
      </c>
      <c r="H609" s="121" t="str">
        <f t="shared" si="53"/>
        <v/>
      </c>
    </row>
    <row r="610" spans="1:8" ht="16.5">
      <c r="A610" s="66">
        <v>602</v>
      </c>
      <c r="B610" s="119" t="str">
        <f>IF(Data!B610:$B$1008&lt;&gt;"",Data!B610,"")</f>
        <v/>
      </c>
      <c r="C610" s="119" t="str">
        <f>IF(Data!$B610:C$1008&lt;&gt;"",Data!C610,"")</f>
        <v/>
      </c>
      <c r="D610" s="120" t="str">
        <f t="shared" si="50"/>
        <v/>
      </c>
      <c r="E610" s="116" t="str">
        <f t="shared" si="51"/>
        <v/>
      </c>
      <c r="F610" s="116" t="str">
        <f t="shared" si="49"/>
        <v/>
      </c>
      <c r="G610" s="116" t="str">
        <f t="shared" si="52"/>
        <v/>
      </c>
      <c r="H610" s="121" t="str">
        <f t="shared" si="53"/>
        <v/>
      </c>
    </row>
    <row r="611" spans="1:8" ht="16.5">
      <c r="A611" s="66">
        <v>603</v>
      </c>
      <c r="B611" s="119" t="str">
        <f>IF(Data!B611:$B$1008&lt;&gt;"",Data!B611,"")</f>
        <v/>
      </c>
      <c r="C611" s="119" t="str">
        <f>IF(Data!$B611:C$1008&lt;&gt;"",Data!C611,"")</f>
        <v/>
      </c>
      <c r="D611" s="120" t="str">
        <f t="shared" si="50"/>
        <v/>
      </c>
      <c r="E611" s="116" t="str">
        <f t="shared" si="51"/>
        <v/>
      </c>
      <c r="F611" s="116" t="str">
        <f t="shared" si="49"/>
        <v/>
      </c>
      <c r="G611" s="116" t="str">
        <f t="shared" si="52"/>
        <v/>
      </c>
      <c r="H611" s="121" t="str">
        <f t="shared" si="53"/>
        <v/>
      </c>
    </row>
    <row r="612" spans="1:8" ht="16.5">
      <c r="A612" s="66">
        <v>604</v>
      </c>
      <c r="B612" s="119" t="str">
        <f>IF(Data!B612:$B$1008&lt;&gt;"",Data!B612,"")</f>
        <v/>
      </c>
      <c r="C612" s="119" t="str">
        <f>IF(Data!$B612:C$1008&lt;&gt;"",Data!C612,"")</f>
        <v/>
      </c>
      <c r="D612" s="120" t="str">
        <f t="shared" si="50"/>
        <v/>
      </c>
      <c r="E612" s="116" t="str">
        <f t="shared" si="51"/>
        <v/>
      </c>
      <c r="F612" s="116" t="str">
        <f t="shared" si="49"/>
        <v/>
      </c>
      <c r="G612" s="116" t="str">
        <f t="shared" si="52"/>
        <v/>
      </c>
      <c r="H612" s="121" t="str">
        <f t="shared" si="53"/>
        <v/>
      </c>
    </row>
    <row r="613" spans="1:8" ht="16.5">
      <c r="A613" s="66">
        <v>605</v>
      </c>
      <c r="B613" s="119" t="str">
        <f>IF(Data!B613:$B$1008&lt;&gt;"",Data!B613,"")</f>
        <v/>
      </c>
      <c r="C613" s="119" t="str">
        <f>IF(Data!$B613:C$1008&lt;&gt;"",Data!C613,"")</f>
        <v/>
      </c>
      <c r="D613" s="120" t="str">
        <f t="shared" si="50"/>
        <v/>
      </c>
      <c r="E613" s="116" t="str">
        <f t="shared" si="51"/>
        <v/>
      </c>
      <c r="F613" s="116" t="str">
        <f t="shared" si="49"/>
        <v/>
      </c>
      <c r="G613" s="116" t="str">
        <f t="shared" si="52"/>
        <v/>
      </c>
      <c r="H613" s="121" t="str">
        <f t="shared" si="53"/>
        <v/>
      </c>
    </row>
    <row r="614" spans="1:8" ht="16.5">
      <c r="A614" s="66">
        <v>606</v>
      </c>
      <c r="B614" s="119" t="str">
        <f>IF(Data!B614:$B$1008&lt;&gt;"",Data!B614,"")</f>
        <v/>
      </c>
      <c r="C614" s="119" t="str">
        <f>IF(Data!$B614:C$1008&lt;&gt;"",Data!C614,"")</f>
        <v/>
      </c>
      <c r="D614" s="120" t="str">
        <f t="shared" si="50"/>
        <v/>
      </c>
      <c r="E614" s="116" t="str">
        <f t="shared" si="51"/>
        <v/>
      </c>
      <c r="F614" s="116" t="str">
        <f t="shared" si="49"/>
        <v/>
      </c>
      <c r="G614" s="116" t="str">
        <f t="shared" si="52"/>
        <v/>
      </c>
      <c r="H614" s="121" t="str">
        <f t="shared" si="53"/>
        <v/>
      </c>
    </row>
    <row r="615" spans="1:8" ht="16.5">
      <c r="A615" s="66">
        <v>607</v>
      </c>
      <c r="B615" s="119" t="str">
        <f>IF(Data!B615:$B$1008&lt;&gt;"",Data!B615,"")</f>
        <v/>
      </c>
      <c r="C615" s="119" t="str">
        <f>IF(Data!$B615:C$1008&lt;&gt;"",Data!C615,"")</f>
        <v/>
      </c>
      <c r="D615" s="120" t="str">
        <f t="shared" si="50"/>
        <v/>
      </c>
      <c r="E615" s="116" t="str">
        <f t="shared" si="51"/>
        <v/>
      </c>
      <c r="F615" s="116" t="str">
        <f t="shared" si="49"/>
        <v/>
      </c>
      <c r="G615" s="116" t="str">
        <f t="shared" si="52"/>
        <v/>
      </c>
      <c r="H615" s="121" t="str">
        <f t="shared" si="53"/>
        <v/>
      </c>
    </row>
    <row r="616" spans="1:8" ht="16.5">
      <c r="A616" s="66">
        <v>608</v>
      </c>
      <c r="B616" s="119" t="str">
        <f>IF(Data!B616:$B$1008&lt;&gt;"",Data!B616,"")</f>
        <v/>
      </c>
      <c r="C616" s="119" t="str">
        <f>IF(Data!$B616:C$1008&lt;&gt;"",Data!C616,"")</f>
        <v/>
      </c>
      <c r="D616" s="120" t="str">
        <f t="shared" si="50"/>
        <v/>
      </c>
      <c r="E616" s="116" t="str">
        <f t="shared" si="51"/>
        <v/>
      </c>
      <c r="F616" s="116" t="str">
        <f t="shared" si="49"/>
        <v/>
      </c>
      <c r="G616" s="116" t="str">
        <f t="shared" si="52"/>
        <v/>
      </c>
      <c r="H616" s="121" t="str">
        <f t="shared" si="53"/>
        <v/>
      </c>
    </row>
    <row r="617" spans="1:8" ht="16.5">
      <c r="A617" s="66">
        <v>609</v>
      </c>
      <c r="B617" s="119" t="str">
        <f>IF(Data!B617:$B$1008&lt;&gt;"",Data!B617,"")</f>
        <v/>
      </c>
      <c r="C617" s="119" t="str">
        <f>IF(Data!$B617:C$1008&lt;&gt;"",Data!C617,"")</f>
        <v/>
      </c>
      <c r="D617" s="120" t="str">
        <f t="shared" si="50"/>
        <v/>
      </c>
      <c r="E617" s="116" t="str">
        <f t="shared" si="51"/>
        <v/>
      </c>
      <c r="F617" s="116" t="str">
        <f t="shared" si="49"/>
        <v/>
      </c>
      <c r="G617" s="116" t="str">
        <f t="shared" si="52"/>
        <v/>
      </c>
      <c r="H617" s="121" t="str">
        <f t="shared" si="53"/>
        <v/>
      </c>
    </row>
    <row r="618" spans="1:8" ht="16.5">
      <c r="A618" s="66">
        <v>610</v>
      </c>
      <c r="B618" s="119" t="str">
        <f>IF(Data!B618:$B$1008&lt;&gt;"",Data!B618,"")</f>
        <v/>
      </c>
      <c r="C618" s="119" t="str">
        <f>IF(Data!$B618:C$1008&lt;&gt;"",Data!C618,"")</f>
        <v/>
      </c>
      <c r="D618" s="120" t="str">
        <f t="shared" si="50"/>
        <v/>
      </c>
      <c r="E618" s="116" t="str">
        <f t="shared" si="51"/>
        <v/>
      </c>
      <c r="F618" s="116" t="str">
        <f t="shared" si="49"/>
        <v/>
      </c>
      <c r="G618" s="116" t="str">
        <f t="shared" si="52"/>
        <v/>
      </c>
      <c r="H618" s="121" t="str">
        <f t="shared" si="53"/>
        <v/>
      </c>
    </row>
    <row r="619" spans="1:8" ht="16.5">
      <c r="A619" s="66">
        <v>611</v>
      </c>
      <c r="B619" s="119" t="str">
        <f>IF(Data!B619:$B$1008&lt;&gt;"",Data!B619,"")</f>
        <v/>
      </c>
      <c r="C619" s="119" t="str">
        <f>IF(Data!$B619:C$1008&lt;&gt;"",Data!C619,"")</f>
        <v/>
      </c>
      <c r="D619" s="120" t="str">
        <f t="shared" si="50"/>
        <v/>
      </c>
      <c r="E619" s="116" t="str">
        <f t="shared" si="51"/>
        <v/>
      </c>
      <c r="F619" s="116" t="str">
        <f t="shared" si="49"/>
        <v/>
      </c>
      <c r="G619" s="116" t="str">
        <f t="shared" si="52"/>
        <v/>
      </c>
      <c r="H619" s="121" t="str">
        <f t="shared" si="53"/>
        <v/>
      </c>
    </row>
    <row r="620" spans="1:8" ht="16.5">
      <c r="A620" s="66">
        <v>612</v>
      </c>
      <c r="B620" s="119" t="str">
        <f>IF(Data!B620:$B$1008&lt;&gt;"",Data!B620,"")</f>
        <v/>
      </c>
      <c r="C620" s="119" t="str">
        <f>IF(Data!$B620:C$1008&lt;&gt;"",Data!C620,"")</f>
        <v/>
      </c>
      <c r="D620" s="120" t="str">
        <f t="shared" si="50"/>
        <v/>
      </c>
      <c r="E620" s="116" t="str">
        <f t="shared" si="51"/>
        <v/>
      </c>
      <c r="F620" s="116" t="str">
        <f t="shared" si="49"/>
        <v/>
      </c>
      <c r="G620" s="116" t="str">
        <f t="shared" si="52"/>
        <v/>
      </c>
      <c r="H620" s="121" t="str">
        <f t="shared" si="53"/>
        <v/>
      </c>
    </row>
    <row r="621" spans="1:8" ht="16.5">
      <c r="A621" s="66">
        <v>613</v>
      </c>
      <c r="B621" s="119" t="str">
        <f>IF(Data!B621:$B$1008&lt;&gt;"",Data!B621,"")</f>
        <v/>
      </c>
      <c r="C621" s="119" t="str">
        <f>IF(Data!$B621:C$1008&lt;&gt;"",Data!C621,"")</f>
        <v/>
      </c>
      <c r="D621" s="120" t="str">
        <f t="shared" si="50"/>
        <v/>
      </c>
      <c r="E621" s="116" t="str">
        <f t="shared" si="51"/>
        <v/>
      </c>
      <c r="F621" s="116" t="str">
        <f t="shared" si="49"/>
        <v/>
      </c>
      <c r="G621" s="116" t="str">
        <f t="shared" si="52"/>
        <v/>
      </c>
      <c r="H621" s="121" t="str">
        <f t="shared" si="53"/>
        <v/>
      </c>
    </row>
    <row r="622" spans="1:8" ht="16.5">
      <c r="A622" s="66">
        <v>614</v>
      </c>
      <c r="B622" s="119" t="str">
        <f>IF(Data!B622:$B$1008&lt;&gt;"",Data!B622,"")</f>
        <v/>
      </c>
      <c r="C622" s="119" t="str">
        <f>IF(Data!$B622:C$1008&lt;&gt;"",Data!C622,"")</f>
        <v/>
      </c>
      <c r="D622" s="120" t="str">
        <f t="shared" si="50"/>
        <v/>
      </c>
      <c r="E622" s="116" t="str">
        <f t="shared" si="51"/>
        <v/>
      </c>
      <c r="F622" s="116" t="str">
        <f t="shared" si="49"/>
        <v/>
      </c>
      <c r="G622" s="116" t="str">
        <f t="shared" si="52"/>
        <v/>
      </c>
      <c r="H622" s="121" t="str">
        <f t="shared" si="53"/>
        <v/>
      </c>
    </row>
    <row r="623" spans="1:8" ht="16.5">
      <c r="A623" s="66">
        <v>615</v>
      </c>
      <c r="B623" s="119" t="str">
        <f>IF(Data!B623:$B$1008&lt;&gt;"",Data!B623,"")</f>
        <v/>
      </c>
      <c r="C623" s="119" t="str">
        <f>IF(Data!$B623:C$1008&lt;&gt;"",Data!C623,"")</f>
        <v/>
      </c>
      <c r="D623" s="120" t="str">
        <f t="shared" si="50"/>
        <v/>
      </c>
      <c r="E623" s="116" t="str">
        <f t="shared" si="51"/>
        <v/>
      </c>
      <c r="F623" s="116" t="str">
        <f t="shared" si="49"/>
        <v/>
      </c>
      <c r="G623" s="116" t="str">
        <f t="shared" si="52"/>
        <v/>
      </c>
      <c r="H623" s="121" t="str">
        <f t="shared" si="53"/>
        <v/>
      </c>
    </row>
    <row r="624" spans="1:8" ht="16.5">
      <c r="A624" s="66">
        <v>616</v>
      </c>
      <c r="B624" s="119" t="str">
        <f>IF(Data!B624:$B$1008&lt;&gt;"",Data!B624,"")</f>
        <v/>
      </c>
      <c r="C624" s="119" t="str">
        <f>IF(Data!$B624:C$1008&lt;&gt;"",Data!C624,"")</f>
        <v/>
      </c>
      <c r="D624" s="120" t="str">
        <f t="shared" si="50"/>
        <v/>
      </c>
      <c r="E624" s="116" t="str">
        <f t="shared" si="51"/>
        <v/>
      </c>
      <c r="F624" s="116" t="str">
        <f t="shared" si="49"/>
        <v/>
      </c>
      <c r="G624" s="116" t="str">
        <f t="shared" si="52"/>
        <v/>
      </c>
      <c r="H624" s="121" t="str">
        <f t="shared" si="53"/>
        <v/>
      </c>
    </row>
    <row r="625" spans="1:8" ht="16.5">
      <c r="A625" s="66">
        <v>617</v>
      </c>
      <c r="B625" s="119" t="str">
        <f>IF(Data!B625:$B$1008&lt;&gt;"",Data!B625,"")</f>
        <v/>
      </c>
      <c r="C625" s="119" t="str">
        <f>IF(Data!$B625:C$1008&lt;&gt;"",Data!C625,"")</f>
        <v/>
      </c>
      <c r="D625" s="120" t="str">
        <f t="shared" si="50"/>
        <v/>
      </c>
      <c r="E625" s="116" t="str">
        <f t="shared" si="51"/>
        <v/>
      </c>
      <c r="F625" s="116" t="str">
        <f t="shared" si="49"/>
        <v/>
      </c>
      <c r="G625" s="116" t="str">
        <f t="shared" si="52"/>
        <v/>
      </c>
      <c r="H625" s="121" t="str">
        <f t="shared" si="53"/>
        <v/>
      </c>
    </row>
    <row r="626" spans="1:8" ht="16.5">
      <c r="A626" s="66">
        <v>618</v>
      </c>
      <c r="B626" s="119" t="str">
        <f>IF(Data!B626:$B$1008&lt;&gt;"",Data!B626,"")</f>
        <v/>
      </c>
      <c r="C626" s="119" t="str">
        <f>IF(Data!$B626:C$1008&lt;&gt;"",Data!C626,"")</f>
        <v/>
      </c>
      <c r="D626" s="120" t="str">
        <f t="shared" si="50"/>
        <v/>
      </c>
      <c r="E626" s="116" t="str">
        <f t="shared" si="51"/>
        <v/>
      </c>
      <c r="F626" s="116" t="str">
        <f t="shared" si="49"/>
        <v/>
      </c>
      <c r="G626" s="116" t="str">
        <f t="shared" si="52"/>
        <v/>
      </c>
      <c r="H626" s="121" t="str">
        <f t="shared" si="53"/>
        <v/>
      </c>
    </row>
    <row r="627" spans="1:8" ht="16.5">
      <c r="A627" s="66">
        <v>619</v>
      </c>
      <c r="B627" s="119" t="str">
        <f>IF(Data!B627:$B$1008&lt;&gt;"",Data!B627,"")</f>
        <v/>
      </c>
      <c r="C627" s="119" t="str">
        <f>IF(Data!$B627:C$1008&lt;&gt;"",Data!C627,"")</f>
        <v/>
      </c>
      <c r="D627" s="120" t="str">
        <f t="shared" si="50"/>
        <v/>
      </c>
      <c r="E627" s="116" t="str">
        <f t="shared" si="51"/>
        <v/>
      </c>
      <c r="F627" s="116" t="str">
        <f t="shared" si="49"/>
        <v/>
      </c>
      <c r="G627" s="116" t="str">
        <f t="shared" si="52"/>
        <v/>
      </c>
      <c r="H627" s="121" t="str">
        <f t="shared" si="53"/>
        <v/>
      </c>
    </row>
    <row r="628" spans="1:8" ht="16.5">
      <c r="A628" s="66">
        <v>620</v>
      </c>
      <c r="B628" s="119" t="str">
        <f>IF(Data!B628:$B$1008&lt;&gt;"",Data!B628,"")</f>
        <v/>
      </c>
      <c r="C628" s="119" t="str">
        <f>IF(Data!$B628:C$1008&lt;&gt;"",Data!C628,"")</f>
        <v/>
      </c>
      <c r="D628" s="120" t="str">
        <f t="shared" si="50"/>
        <v/>
      </c>
      <c r="E628" s="116" t="str">
        <f t="shared" si="51"/>
        <v/>
      </c>
      <c r="F628" s="116" t="str">
        <f t="shared" si="49"/>
        <v/>
      </c>
      <c r="G628" s="116" t="str">
        <f t="shared" si="52"/>
        <v/>
      </c>
      <c r="H628" s="121" t="str">
        <f t="shared" si="53"/>
        <v/>
      </c>
    </row>
    <row r="629" spans="1:8" ht="16.5">
      <c r="A629" s="66">
        <v>621</v>
      </c>
      <c r="B629" s="119" t="str">
        <f>IF(Data!B629:$B$1008&lt;&gt;"",Data!B629,"")</f>
        <v/>
      </c>
      <c r="C629" s="119" t="str">
        <f>IF(Data!$B629:C$1008&lt;&gt;"",Data!C629,"")</f>
        <v/>
      </c>
      <c r="D629" s="120" t="str">
        <f t="shared" si="50"/>
        <v/>
      </c>
      <c r="E629" s="116" t="str">
        <f t="shared" si="51"/>
        <v/>
      </c>
      <c r="F629" s="116" t="str">
        <f t="shared" si="49"/>
        <v/>
      </c>
      <c r="G629" s="116" t="str">
        <f t="shared" si="52"/>
        <v/>
      </c>
      <c r="H629" s="121" t="str">
        <f t="shared" si="53"/>
        <v/>
      </c>
    </row>
    <row r="630" spans="1:8" ht="16.5">
      <c r="A630" s="66">
        <v>622</v>
      </c>
      <c r="B630" s="119" t="str">
        <f>IF(Data!B630:$B$1008&lt;&gt;"",Data!B630,"")</f>
        <v/>
      </c>
      <c r="C630" s="119" t="str">
        <f>IF(Data!$B630:C$1008&lt;&gt;"",Data!C630,"")</f>
        <v/>
      </c>
      <c r="D630" s="120" t="str">
        <f t="shared" si="50"/>
        <v/>
      </c>
      <c r="E630" s="116" t="str">
        <f t="shared" si="51"/>
        <v/>
      </c>
      <c r="F630" s="116" t="str">
        <f t="shared" si="49"/>
        <v/>
      </c>
      <c r="G630" s="116" t="str">
        <f t="shared" si="52"/>
        <v/>
      </c>
      <c r="H630" s="121" t="str">
        <f t="shared" si="53"/>
        <v/>
      </c>
    </row>
    <row r="631" spans="1:8" ht="16.5">
      <c r="A631" s="66">
        <v>623</v>
      </c>
      <c r="B631" s="119" t="str">
        <f>IF(Data!B631:$B$1008&lt;&gt;"",Data!B631,"")</f>
        <v/>
      </c>
      <c r="C631" s="119" t="str">
        <f>IF(Data!$B631:C$1008&lt;&gt;"",Data!C631,"")</f>
        <v/>
      </c>
      <c r="D631" s="120" t="str">
        <f t="shared" si="50"/>
        <v/>
      </c>
      <c r="E631" s="116" t="str">
        <f t="shared" si="51"/>
        <v/>
      </c>
      <c r="F631" s="116" t="str">
        <f t="shared" si="49"/>
        <v/>
      </c>
      <c r="G631" s="116" t="str">
        <f t="shared" si="52"/>
        <v/>
      </c>
      <c r="H631" s="121" t="str">
        <f t="shared" si="53"/>
        <v/>
      </c>
    </row>
    <row r="632" spans="1:8" ht="16.5">
      <c r="A632" s="66">
        <v>624</v>
      </c>
      <c r="B632" s="119" t="str">
        <f>IF(Data!B632:$B$1008&lt;&gt;"",Data!B632,"")</f>
        <v/>
      </c>
      <c r="C632" s="119" t="str">
        <f>IF(Data!$B632:C$1008&lt;&gt;"",Data!C632,"")</f>
        <v/>
      </c>
      <c r="D632" s="120" t="str">
        <f t="shared" si="50"/>
        <v/>
      </c>
      <c r="E632" s="116" t="str">
        <f t="shared" si="51"/>
        <v/>
      </c>
      <c r="F632" s="116" t="str">
        <f t="shared" si="49"/>
        <v/>
      </c>
      <c r="G632" s="116" t="str">
        <f t="shared" si="52"/>
        <v/>
      </c>
      <c r="H632" s="121" t="str">
        <f t="shared" si="53"/>
        <v/>
      </c>
    </row>
    <row r="633" spans="1:8" ht="16.5">
      <c r="A633" s="66">
        <v>625</v>
      </c>
      <c r="B633" s="119" t="str">
        <f>IF(Data!B633:$B$1008&lt;&gt;"",Data!B633,"")</f>
        <v/>
      </c>
      <c r="C633" s="119" t="str">
        <f>IF(Data!$B633:C$1008&lt;&gt;"",Data!C633,"")</f>
        <v/>
      </c>
      <c r="D633" s="120" t="str">
        <f t="shared" si="50"/>
        <v/>
      </c>
      <c r="E633" s="116" t="str">
        <f t="shared" si="51"/>
        <v/>
      </c>
      <c r="F633" s="116" t="str">
        <f t="shared" si="49"/>
        <v/>
      </c>
      <c r="G633" s="116" t="str">
        <f t="shared" si="52"/>
        <v/>
      </c>
      <c r="H633" s="121" t="str">
        <f t="shared" si="53"/>
        <v/>
      </c>
    </row>
    <row r="634" spans="1:8" ht="16.5">
      <c r="A634" s="66">
        <v>626</v>
      </c>
      <c r="B634" s="119" t="str">
        <f>IF(Data!B634:$B$1008&lt;&gt;"",Data!B634,"")</f>
        <v/>
      </c>
      <c r="C634" s="119" t="str">
        <f>IF(Data!$B634:C$1008&lt;&gt;"",Data!C634,"")</f>
        <v/>
      </c>
      <c r="D634" s="120" t="str">
        <f t="shared" si="50"/>
        <v/>
      </c>
      <c r="E634" s="116" t="str">
        <f t="shared" si="51"/>
        <v/>
      </c>
      <c r="F634" s="116" t="str">
        <f t="shared" si="49"/>
        <v/>
      </c>
      <c r="G634" s="116" t="str">
        <f t="shared" si="52"/>
        <v/>
      </c>
      <c r="H634" s="121" t="str">
        <f t="shared" si="53"/>
        <v/>
      </c>
    </row>
    <row r="635" spans="1:8" ht="16.5">
      <c r="A635" s="66">
        <v>627</v>
      </c>
      <c r="B635" s="119" t="str">
        <f>IF(Data!B635:$B$1008&lt;&gt;"",Data!B635,"")</f>
        <v/>
      </c>
      <c r="C635" s="119" t="str">
        <f>IF(Data!$B635:C$1008&lt;&gt;"",Data!C635,"")</f>
        <v/>
      </c>
      <c r="D635" s="120" t="str">
        <f t="shared" si="50"/>
        <v/>
      </c>
      <c r="E635" s="116" t="str">
        <f t="shared" si="51"/>
        <v/>
      </c>
      <c r="F635" s="116" t="str">
        <f t="shared" si="49"/>
        <v/>
      </c>
      <c r="G635" s="116" t="str">
        <f t="shared" si="52"/>
        <v/>
      </c>
      <c r="H635" s="121" t="str">
        <f t="shared" si="53"/>
        <v/>
      </c>
    </row>
    <row r="636" spans="1:8" ht="16.5">
      <c r="A636" s="66">
        <v>628</v>
      </c>
      <c r="B636" s="119" t="str">
        <f>IF(Data!B636:$B$1008&lt;&gt;"",Data!B636,"")</f>
        <v/>
      </c>
      <c r="C636" s="119" t="str">
        <f>IF(Data!$B636:C$1008&lt;&gt;"",Data!C636,"")</f>
        <v/>
      </c>
      <c r="D636" s="120" t="str">
        <f t="shared" si="50"/>
        <v/>
      </c>
      <c r="E636" s="116" t="str">
        <f t="shared" si="51"/>
        <v/>
      </c>
      <c r="F636" s="116" t="str">
        <f t="shared" si="49"/>
        <v/>
      </c>
      <c r="G636" s="116" t="str">
        <f t="shared" si="52"/>
        <v/>
      </c>
      <c r="H636" s="121" t="str">
        <f t="shared" si="53"/>
        <v/>
      </c>
    </row>
    <row r="637" spans="1:8" ht="16.5">
      <c r="A637" s="66">
        <v>629</v>
      </c>
      <c r="B637" s="119" t="str">
        <f>IF(Data!B637:$B$1008&lt;&gt;"",Data!B637,"")</f>
        <v/>
      </c>
      <c r="C637" s="119" t="str">
        <f>IF(Data!$B637:C$1008&lt;&gt;"",Data!C637,"")</f>
        <v/>
      </c>
      <c r="D637" s="120" t="str">
        <f t="shared" si="50"/>
        <v/>
      </c>
      <c r="E637" s="116" t="str">
        <f t="shared" si="51"/>
        <v/>
      </c>
      <c r="F637" s="116" t="str">
        <f t="shared" si="49"/>
        <v/>
      </c>
      <c r="G637" s="116" t="str">
        <f t="shared" si="52"/>
        <v/>
      </c>
      <c r="H637" s="121" t="str">
        <f t="shared" si="53"/>
        <v/>
      </c>
    </row>
    <row r="638" spans="1:8" ht="16.5">
      <c r="A638" s="66">
        <v>630</v>
      </c>
      <c r="B638" s="119" t="str">
        <f>IF(Data!B638:$B$1008&lt;&gt;"",Data!B638,"")</f>
        <v/>
      </c>
      <c r="C638" s="119" t="str">
        <f>IF(Data!$B638:C$1008&lt;&gt;"",Data!C638,"")</f>
        <v/>
      </c>
      <c r="D638" s="120" t="str">
        <f t="shared" si="50"/>
        <v/>
      </c>
      <c r="E638" s="116" t="str">
        <f t="shared" si="51"/>
        <v/>
      </c>
      <c r="F638" s="116" t="str">
        <f t="shared" si="49"/>
        <v/>
      </c>
      <c r="G638" s="116" t="str">
        <f t="shared" si="52"/>
        <v/>
      </c>
      <c r="H638" s="121" t="str">
        <f t="shared" si="53"/>
        <v/>
      </c>
    </row>
    <row r="639" spans="1:8" ht="16.5">
      <c r="A639" s="66">
        <v>631</v>
      </c>
      <c r="B639" s="119" t="str">
        <f>IF(Data!B639:$B$1008&lt;&gt;"",Data!B639,"")</f>
        <v/>
      </c>
      <c r="C639" s="119" t="str">
        <f>IF(Data!$B639:C$1008&lt;&gt;"",Data!C639,"")</f>
        <v/>
      </c>
      <c r="D639" s="120" t="str">
        <f t="shared" si="50"/>
        <v/>
      </c>
      <c r="E639" s="116" t="str">
        <f t="shared" si="51"/>
        <v/>
      </c>
      <c r="F639" s="116" t="str">
        <f t="shared" si="49"/>
        <v/>
      </c>
      <c r="G639" s="116" t="str">
        <f t="shared" si="52"/>
        <v/>
      </c>
      <c r="H639" s="121" t="str">
        <f t="shared" si="53"/>
        <v/>
      </c>
    </row>
    <row r="640" spans="1:8" ht="16.5">
      <c r="A640" s="66">
        <v>632</v>
      </c>
      <c r="B640" s="119" t="str">
        <f>IF(Data!B640:$B$1008&lt;&gt;"",Data!B640,"")</f>
        <v/>
      </c>
      <c r="C640" s="119" t="str">
        <f>IF(Data!$B640:C$1008&lt;&gt;"",Data!C640,"")</f>
        <v/>
      </c>
      <c r="D640" s="120" t="str">
        <f t="shared" si="50"/>
        <v/>
      </c>
      <c r="E640" s="116" t="str">
        <f t="shared" si="51"/>
        <v/>
      </c>
      <c r="F640" s="116" t="str">
        <f t="shared" si="49"/>
        <v/>
      </c>
      <c r="G640" s="116" t="str">
        <f t="shared" si="52"/>
        <v/>
      </c>
      <c r="H640" s="121" t="str">
        <f t="shared" si="53"/>
        <v/>
      </c>
    </row>
    <row r="641" spans="1:8" ht="16.5">
      <c r="A641" s="66">
        <v>633</v>
      </c>
      <c r="B641" s="119" t="str">
        <f>IF(Data!B641:$B$1008&lt;&gt;"",Data!B641,"")</f>
        <v/>
      </c>
      <c r="C641" s="119" t="str">
        <f>IF(Data!$B641:C$1008&lt;&gt;"",Data!C641,"")</f>
        <v/>
      </c>
      <c r="D641" s="120" t="str">
        <f t="shared" si="50"/>
        <v/>
      </c>
      <c r="E641" s="116" t="str">
        <f t="shared" si="51"/>
        <v/>
      </c>
      <c r="F641" s="116" t="str">
        <f t="shared" si="49"/>
        <v/>
      </c>
      <c r="G641" s="116" t="str">
        <f t="shared" si="52"/>
        <v/>
      </c>
      <c r="H641" s="121" t="str">
        <f t="shared" si="53"/>
        <v/>
      </c>
    </row>
    <row r="642" spans="1:8" ht="16.5">
      <c r="A642" s="66">
        <v>634</v>
      </c>
      <c r="B642" s="119" t="str">
        <f>IF(Data!B642:$B$1008&lt;&gt;"",Data!B642,"")</f>
        <v/>
      </c>
      <c r="C642" s="119" t="str">
        <f>IF(Data!$B642:C$1008&lt;&gt;"",Data!C642,"")</f>
        <v/>
      </c>
      <c r="D642" s="120" t="str">
        <f t="shared" si="50"/>
        <v/>
      </c>
      <c r="E642" s="116" t="str">
        <f t="shared" si="51"/>
        <v/>
      </c>
      <c r="F642" s="116" t="str">
        <f t="shared" si="49"/>
        <v/>
      </c>
      <c r="G642" s="116" t="str">
        <f t="shared" si="52"/>
        <v/>
      </c>
      <c r="H642" s="121" t="str">
        <f t="shared" si="53"/>
        <v/>
      </c>
    </row>
    <row r="643" spans="1:8" ht="16.5">
      <c r="A643" s="66">
        <v>635</v>
      </c>
      <c r="B643" s="119" t="str">
        <f>IF(Data!B643:$B$1008&lt;&gt;"",Data!B643,"")</f>
        <v/>
      </c>
      <c r="C643" s="119" t="str">
        <f>IF(Data!$B643:C$1008&lt;&gt;"",Data!C643,"")</f>
        <v/>
      </c>
      <c r="D643" s="120" t="str">
        <f t="shared" si="50"/>
        <v/>
      </c>
      <c r="E643" s="116" t="str">
        <f t="shared" si="51"/>
        <v/>
      </c>
      <c r="F643" s="116" t="str">
        <f t="shared" si="49"/>
        <v/>
      </c>
      <c r="G643" s="116" t="str">
        <f t="shared" si="52"/>
        <v/>
      </c>
      <c r="H643" s="121" t="str">
        <f t="shared" si="53"/>
        <v/>
      </c>
    </row>
    <row r="644" spans="1:8" ht="16.5">
      <c r="A644" s="66">
        <v>636</v>
      </c>
      <c r="B644" s="119" t="str">
        <f>IF(Data!B644:$B$1008&lt;&gt;"",Data!B644,"")</f>
        <v/>
      </c>
      <c r="C644" s="119" t="str">
        <f>IF(Data!$B644:C$1008&lt;&gt;"",Data!C644,"")</f>
        <v/>
      </c>
      <c r="D644" s="120" t="str">
        <f t="shared" si="50"/>
        <v/>
      </c>
      <c r="E644" s="116" t="str">
        <f t="shared" si="51"/>
        <v/>
      </c>
      <c r="F644" s="116" t="str">
        <f t="shared" si="49"/>
        <v/>
      </c>
      <c r="G644" s="116" t="str">
        <f t="shared" si="52"/>
        <v/>
      </c>
      <c r="H644" s="121" t="str">
        <f t="shared" si="53"/>
        <v/>
      </c>
    </row>
    <row r="645" spans="1:8" ht="16.5">
      <c r="A645" s="66">
        <v>637</v>
      </c>
      <c r="B645" s="119" t="str">
        <f>IF(Data!B645:$B$1008&lt;&gt;"",Data!B645,"")</f>
        <v/>
      </c>
      <c r="C645" s="119" t="str">
        <f>IF(Data!$B645:C$1008&lt;&gt;"",Data!C645,"")</f>
        <v/>
      </c>
      <c r="D645" s="120" t="str">
        <f t="shared" si="50"/>
        <v/>
      </c>
      <c r="E645" s="116" t="str">
        <f t="shared" si="51"/>
        <v/>
      </c>
      <c r="F645" s="116" t="str">
        <f t="shared" si="49"/>
        <v/>
      </c>
      <c r="G645" s="116" t="str">
        <f t="shared" si="52"/>
        <v/>
      </c>
      <c r="H645" s="121" t="str">
        <f t="shared" si="53"/>
        <v/>
      </c>
    </row>
    <row r="646" spans="1:8" ht="16.5">
      <c r="A646" s="66">
        <v>638</v>
      </c>
      <c r="B646" s="119" t="str">
        <f>IF(Data!B646:$B$1008&lt;&gt;"",Data!B646,"")</f>
        <v/>
      </c>
      <c r="C646" s="119" t="str">
        <f>IF(Data!$B646:C$1008&lt;&gt;"",Data!C646,"")</f>
        <v/>
      </c>
      <c r="D646" s="120" t="str">
        <f t="shared" si="50"/>
        <v/>
      </c>
      <c r="E646" s="116" t="str">
        <f t="shared" si="51"/>
        <v/>
      </c>
      <c r="F646" s="116" t="str">
        <f t="shared" si="49"/>
        <v/>
      </c>
      <c r="G646" s="116" t="str">
        <f t="shared" si="52"/>
        <v/>
      </c>
      <c r="H646" s="121" t="str">
        <f t="shared" si="53"/>
        <v/>
      </c>
    </row>
    <row r="647" spans="1:8" ht="16.5">
      <c r="A647" s="66">
        <v>639</v>
      </c>
      <c r="B647" s="119" t="str">
        <f>IF(Data!B647:$B$1008&lt;&gt;"",Data!B647,"")</f>
        <v/>
      </c>
      <c r="C647" s="119" t="str">
        <f>IF(Data!$B647:C$1008&lt;&gt;"",Data!C647,"")</f>
        <v/>
      </c>
      <c r="D647" s="120" t="str">
        <f t="shared" si="50"/>
        <v/>
      </c>
      <c r="E647" s="116" t="str">
        <f t="shared" si="51"/>
        <v/>
      </c>
      <c r="F647" s="116" t="str">
        <f t="shared" si="49"/>
        <v/>
      </c>
      <c r="G647" s="116" t="str">
        <f t="shared" si="52"/>
        <v/>
      </c>
      <c r="H647" s="121" t="str">
        <f t="shared" si="53"/>
        <v/>
      </c>
    </row>
    <row r="648" spans="1:8" ht="16.5">
      <c r="A648" s="66">
        <v>640</v>
      </c>
      <c r="B648" s="119" t="str">
        <f>IF(Data!B648:$B$1008&lt;&gt;"",Data!B648,"")</f>
        <v/>
      </c>
      <c r="C648" s="119" t="str">
        <f>IF(Data!$B648:C$1008&lt;&gt;"",Data!C648,"")</f>
        <v/>
      </c>
      <c r="D648" s="120" t="str">
        <f t="shared" si="50"/>
        <v/>
      </c>
      <c r="E648" s="116" t="str">
        <f t="shared" si="51"/>
        <v/>
      </c>
      <c r="F648" s="116" t="str">
        <f t="shared" si="49"/>
        <v/>
      </c>
      <c r="G648" s="116" t="str">
        <f t="shared" si="52"/>
        <v/>
      </c>
      <c r="H648" s="121" t="str">
        <f t="shared" si="53"/>
        <v/>
      </c>
    </row>
    <row r="649" spans="1:8" ht="16.5">
      <c r="A649" s="66">
        <v>641</v>
      </c>
      <c r="B649" s="119" t="str">
        <f>IF(Data!B649:$B$1008&lt;&gt;"",Data!B649,"")</f>
        <v/>
      </c>
      <c r="C649" s="119" t="str">
        <f>IF(Data!$B649:C$1008&lt;&gt;"",Data!C649,"")</f>
        <v/>
      </c>
      <c r="D649" s="120" t="str">
        <f t="shared" si="50"/>
        <v/>
      </c>
      <c r="E649" s="116" t="str">
        <f t="shared" si="51"/>
        <v/>
      </c>
      <c r="F649" s="116" t="str">
        <f t="shared" ref="F649:F712" si="54">IFERROR(_xlfn.RANK.AVG(E649,E:E,1),"")</f>
        <v/>
      </c>
      <c r="G649" s="116" t="str">
        <f t="shared" si="52"/>
        <v/>
      </c>
      <c r="H649" s="121" t="str">
        <f t="shared" si="53"/>
        <v/>
      </c>
    </row>
    <row r="650" spans="1:8" ht="16.5">
      <c r="A650" s="66">
        <v>642</v>
      </c>
      <c r="B650" s="119" t="str">
        <f>IF(Data!B650:$B$1008&lt;&gt;"",Data!B650,"")</f>
        <v/>
      </c>
      <c r="C650" s="119" t="str">
        <f>IF(Data!$B650:C$1008&lt;&gt;"",Data!C650,"")</f>
        <v/>
      </c>
      <c r="D650" s="120" t="str">
        <f t="shared" ref="D650:D713" si="55">IF(AND(B650&lt;&gt;"",C650&lt;&gt;""),IF((B650-C650)&lt;&gt;0,B650-C650,""),"")</f>
        <v/>
      </c>
      <c r="E650" s="116" t="str">
        <f t="shared" ref="E650:E713" si="56">IF(D650&lt;&gt;"",ABS(D650),"")</f>
        <v/>
      </c>
      <c r="F650" s="116" t="str">
        <f t="shared" si="54"/>
        <v/>
      </c>
      <c r="G650" s="116" t="str">
        <f t="shared" si="52"/>
        <v/>
      </c>
      <c r="H650" s="121" t="str">
        <f t="shared" si="53"/>
        <v/>
      </c>
    </row>
    <row r="651" spans="1:8" ht="16.5">
      <c r="A651" s="66">
        <v>643</v>
      </c>
      <c r="B651" s="119" t="str">
        <f>IF(Data!B651:$B$1008&lt;&gt;"",Data!B651,"")</f>
        <v/>
      </c>
      <c r="C651" s="119" t="str">
        <f>IF(Data!$B651:C$1008&lt;&gt;"",Data!C651,"")</f>
        <v/>
      </c>
      <c r="D651" s="120" t="str">
        <f t="shared" si="55"/>
        <v/>
      </c>
      <c r="E651" s="116" t="str">
        <f t="shared" si="56"/>
        <v/>
      </c>
      <c r="F651" s="116" t="str">
        <f t="shared" si="54"/>
        <v/>
      </c>
      <c r="G651" s="116" t="str">
        <f t="shared" si="52"/>
        <v/>
      </c>
      <c r="H651" s="121" t="str">
        <f t="shared" si="53"/>
        <v/>
      </c>
    </row>
    <row r="652" spans="1:8" ht="16.5">
      <c r="A652" s="66">
        <v>644</v>
      </c>
      <c r="B652" s="119" t="str">
        <f>IF(Data!B652:$B$1008&lt;&gt;"",Data!B652,"")</f>
        <v/>
      </c>
      <c r="C652" s="119" t="str">
        <f>IF(Data!$B652:C$1008&lt;&gt;"",Data!C652,"")</f>
        <v/>
      </c>
      <c r="D652" s="120" t="str">
        <f t="shared" si="55"/>
        <v/>
      </c>
      <c r="E652" s="116" t="str">
        <f t="shared" si="56"/>
        <v/>
      </c>
      <c r="F652" s="116" t="str">
        <f t="shared" si="54"/>
        <v/>
      </c>
      <c r="G652" s="116" t="str">
        <f t="shared" si="52"/>
        <v/>
      </c>
      <c r="H652" s="121" t="str">
        <f t="shared" si="53"/>
        <v/>
      </c>
    </row>
    <row r="653" spans="1:8" ht="16.5">
      <c r="A653" s="66">
        <v>645</v>
      </c>
      <c r="B653" s="119" t="str">
        <f>IF(Data!B653:$B$1008&lt;&gt;"",Data!B653,"")</f>
        <v/>
      </c>
      <c r="C653" s="119" t="str">
        <f>IF(Data!$B653:C$1008&lt;&gt;"",Data!C653,"")</f>
        <v/>
      </c>
      <c r="D653" s="120" t="str">
        <f t="shared" si="55"/>
        <v/>
      </c>
      <c r="E653" s="116" t="str">
        <f t="shared" si="56"/>
        <v/>
      </c>
      <c r="F653" s="116" t="str">
        <f t="shared" si="54"/>
        <v/>
      </c>
      <c r="G653" s="116" t="str">
        <f t="shared" si="52"/>
        <v/>
      </c>
      <c r="H653" s="121" t="str">
        <f t="shared" si="53"/>
        <v/>
      </c>
    </row>
    <row r="654" spans="1:8" ht="16.5">
      <c r="A654" s="66">
        <v>646</v>
      </c>
      <c r="B654" s="119" t="str">
        <f>IF(Data!B654:$B$1008&lt;&gt;"",Data!B654,"")</f>
        <v/>
      </c>
      <c r="C654" s="119" t="str">
        <f>IF(Data!$B654:C$1008&lt;&gt;"",Data!C654,"")</f>
        <v/>
      </c>
      <c r="D654" s="120" t="str">
        <f t="shared" si="55"/>
        <v/>
      </c>
      <c r="E654" s="116" t="str">
        <f t="shared" si="56"/>
        <v/>
      </c>
      <c r="F654" s="116" t="str">
        <f t="shared" si="54"/>
        <v/>
      </c>
      <c r="G654" s="116" t="str">
        <f t="shared" si="52"/>
        <v/>
      </c>
      <c r="H654" s="121" t="str">
        <f t="shared" si="53"/>
        <v/>
      </c>
    </row>
    <row r="655" spans="1:8" ht="16.5">
      <c r="A655" s="66">
        <v>647</v>
      </c>
      <c r="B655" s="119" t="str">
        <f>IF(Data!B655:$B$1008&lt;&gt;"",Data!B655,"")</f>
        <v/>
      </c>
      <c r="C655" s="119" t="str">
        <f>IF(Data!$B655:C$1008&lt;&gt;"",Data!C655,"")</f>
        <v/>
      </c>
      <c r="D655" s="120" t="str">
        <f t="shared" si="55"/>
        <v/>
      </c>
      <c r="E655" s="116" t="str">
        <f t="shared" si="56"/>
        <v/>
      </c>
      <c r="F655" s="116" t="str">
        <f t="shared" si="54"/>
        <v/>
      </c>
      <c r="G655" s="116" t="str">
        <f t="shared" si="52"/>
        <v/>
      </c>
      <c r="H655" s="121" t="str">
        <f t="shared" si="53"/>
        <v/>
      </c>
    </row>
    <row r="656" spans="1:8" ht="16.5">
      <c r="A656" s="66">
        <v>648</v>
      </c>
      <c r="B656" s="119" t="str">
        <f>IF(Data!B656:$B$1008&lt;&gt;"",Data!B656,"")</f>
        <v/>
      </c>
      <c r="C656" s="119" t="str">
        <f>IF(Data!$B656:C$1008&lt;&gt;"",Data!C656,"")</f>
        <v/>
      </c>
      <c r="D656" s="120" t="str">
        <f t="shared" si="55"/>
        <v/>
      </c>
      <c r="E656" s="116" t="str">
        <f t="shared" si="56"/>
        <v/>
      </c>
      <c r="F656" s="116" t="str">
        <f t="shared" si="54"/>
        <v/>
      </c>
      <c r="G656" s="116" t="str">
        <f t="shared" si="52"/>
        <v/>
      </c>
      <c r="H656" s="121" t="str">
        <f t="shared" si="53"/>
        <v/>
      </c>
    </row>
    <row r="657" spans="1:8" ht="16.5">
      <c r="A657" s="66">
        <v>649</v>
      </c>
      <c r="B657" s="119" t="str">
        <f>IF(Data!B657:$B$1008&lt;&gt;"",Data!B657,"")</f>
        <v/>
      </c>
      <c r="C657" s="119" t="str">
        <f>IF(Data!$B657:C$1008&lt;&gt;"",Data!C657,"")</f>
        <v/>
      </c>
      <c r="D657" s="120" t="str">
        <f t="shared" si="55"/>
        <v/>
      </c>
      <c r="E657" s="116" t="str">
        <f t="shared" si="56"/>
        <v/>
      </c>
      <c r="F657" s="116" t="str">
        <f t="shared" si="54"/>
        <v/>
      </c>
      <c r="G657" s="116" t="str">
        <f t="shared" si="52"/>
        <v/>
      </c>
      <c r="H657" s="121" t="str">
        <f t="shared" si="53"/>
        <v/>
      </c>
    </row>
    <row r="658" spans="1:8" ht="16.5">
      <c r="A658" s="66">
        <v>650</v>
      </c>
      <c r="B658" s="119" t="str">
        <f>IF(Data!B658:$B$1008&lt;&gt;"",Data!B658,"")</f>
        <v/>
      </c>
      <c r="C658" s="119" t="str">
        <f>IF(Data!$B658:C$1008&lt;&gt;"",Data!C658,"")</f>
        <v/>
      </c>
      <c r="D658" s="120" t="str">
        <f t="shared" si="55"/>
        <v/>
      </c>
      <c r="E658" s="116" t="str">
        <f t="shared" si="56"/>
        <v/>
      </c>
      <c r="F658" s="116" t="str">
        <f t="shared" si="54"/>
        <v/>
      </c>
      <c r="G658" s="116" t="str">
        <f t="shared" si="52"/>
        <v/>
      </c>
      <c r="H658" s="121" t="str">
        <f t="shared" si="53"/>
        <v/>
      </c>
    </row>
    <row r="659" spans="1:8" ht="16.5">
      <c r="A659" s="66">
        <v>651</v>
      </c>
      <c r="B659" s="119" t="str">
        <f>IF(Data!B659:$B$1008&lt;&gt;"",Data!B659,"")</f>
        <v/>
      </c>
      <c r="C659" s="119" t="str">
        <f>IF(Data!$B659:C$1008&lt;&gt;"",Data!C659,"")</f>
        <v/>
      </c>
      <c r="D659" s="120" t="str">
        <f t="shared" si="55"/>
        <v/>
      </c>
      <c r="E659" s="116" t="str">
        <f t="shared" si="56"/>
        <v/>
      </c>
      <c r="F659" s="116" t="str">
        <f t="shared" si="54"/>
        <v/>
      </c>
      <c r="G659" s="116" t="str">
        <f t="shared" si="52"/>
        <v/>
      </c>
      <c r="H659" s="121" t="str">
        <f t="shared" si="53"/>
        <v/>
      </c>
    </row>
    <row r="660" spans="1:8" ht="16.5">
      <c r="A660" s="66">
        <v>652</v>
      </c>
      <c r="B660" s="119" t="str">
        <f>IF(Data!B660:$B$1008&lt;&gt;"",Data!B660,"")</f>
        <v/>
      </c>
      <c r="C660" s="119" t="str">
        <f>IF(Data!$B660:C$1008&lt;&gt;"",Data!C660,"")</f>
        <v/>
      </c>
      <c r="D660" s="120" t="str">
        <f t="shared" si="55"/>
        <v/>
      </c>
      <c r="E660" s="116" t="str">
        <f t="shared" si="56"/>
        <v/>
      </c>
      <c r="F660" s="116" t="str">
        <f t="shared" si="54"/>
        <v/>
      </c>
      <c r="G660" s="116" t="str">
        <f t="shared" si="52"/>
        <v/>
      </c>
      <c r="H660" s="121" t="str">
        <f t="shared" si="53"/>
        <v/>
      </c>
    </row>
    <row r="661" spans="1:8" ht="16.5">
      <c r="A661" s="66">
        <v>653</v>
      </c>
      <c r="B661" s="119" t="str">
        <f>IF(Data!B661:$B$1008&lt;&gt;"",Data!B661,"")</f>
        <v/>
      </c>
      <c r="C661" s="119" t="str">
        <f>IF(Data!$B661:C$1008&lt;&gt;"",Data!C661,"")</f>
        <v/>
      </c>
      <c r="D661" s="120" t="str">
        <f t="shared" si="55"/>
        <v/>
      </c>
      <c r="E661" s="116" t="str">
        <f t="shared" si="56"/>
        <v/>
      </c>
      <c r="F661" s="116" t="str">
        <f t="shared" si="54"/>
        <v/>
      </c>
      <c r="G661" s="116" t="str">
        <f t="shared" si="52"/>
        <v/>
      </c>
      <c r="H661" s="121" t="str">
        <f t="shared" si="53"/>
        <v/>
      </c>
    </row>
    <row r="662" spans="1:8" ht="16.5">
      <c r="A662" s="66">
        <v>654</v>
      </c>
      <c r="B662" s="119" t="str">
        <f>IF(Data!B662:$B$1008&lt;&gt;"",Data!B662,"")</f>
        <v/>
      </c>
      <c r="C662" s="119" t="str">
        <f>IF(Data!$B662:C$1008&lt;&gt;"",Data!C662,"")</f>
        <v/>
      </c>
      <c r="D662" s="120" t="str">
        <f t="shared" si="55"/>
        <v/>
      </c>
      <c r="E662" s="116" t="str">
        <f t="shared" si="56"/>
        <v/>
      </c>
      <c r="F662" s="116" t="str">
        <f t="shared" si="54"/>
        <v/>
      </c>
      <c r="G662" s="116" t="str">
        <f t="shared" ref="G662:G725" si="57">IF(D662&lt;0,F662,"")</f>
        <v/>
      </c>
      <c r="H662" s="121" t="str">
        <f t="shared" ref="H662:H725" si="58">IF(D662&gt;0,F662,"")</f>
        <v/>
      </c>
    </row>
    <row r="663" spans="1:8" ht="16.5">
      <c r="A663" s="66">
        <v>655</v>
      </c>
      <c r="B663" s="119" t="str">
        <f>IF(Data!B663:$B$1008&lt;&gt;"",Data!B663,"")</f>
        <v/>
      </c>
      <c r="C663" s="119" t="str">
        <f>IF(Data!$B663:C$1008&lt;&gt;"",Data!C663,"")</f>
        <v/>
      </c>
      <c r="D663" s="120" t="str">
        <f t="shared" si="55"/>
        <v/>
      </c>
      <c r="E663" s="116" t="str">
        <f t="shared" si="56"/>
        <v/>
      </c>
      <c r="F663" s="116" t="str">
        <f t="shared" si="54"/>
        <v/>
      </c>
      <c r="G663" s="116" t="str">
        <f t="shared" si="57"/>
        <v/>
      </c>
      <c r="H663" s="121" t="str">
        <f t="shared" si="58"/>
        <v/>
      </c>
    </row>
    <row r="664" spans="1:8" ht="16.5">
      <c r="A664" s="66">
        <v>656</v>
      </c>
      <c r="B664" s="119" t="str">
        <f>IF(Data!B664:$B$1008&lt;&gt;"",Data!B664,"")</f>
        <v/>
      </c>
      <c r="C664" s="119" t="str">
        <f>IF(Data!$B664:C$1008&lt;&gt;"",Data!C664,"")</f>
        <v/>
      </c>
      <c r="D664" s="120" t="str">
        <f t="shared" si="55"/>
        <v/>
      </c>
      <c r="E664" s="116" t="str">
        <f t="shared" si="56"/>
        <v/>
      </c>
      <c r="F664" s="116" t="str">
        <f t="shared" si="54"/>
        <v/>
      </c>
      <c r="G664" s="116" t="str">
        <f t="shared" si="57"/>
        <v/>
      </c>
      <c r="H664" s="121" t="str">
        <f t="shared" si="58"/>
        <v/>
      </c>
    </row>
    <row r="665" spans="1:8" ht="16.5">
      <c r="A665" s="66">
        <v>657</v>
      </c>
      <c r="B665" s="119" t="str">
        <f>IF(Data!B665:$B$1008&lt;&gt;"",Data!B665,"")</f>
        <v/>
      </c>
      <c r="C665" s="119" t="str">
        <f>IF(Data!$B665:C$1008&lt;&gt;"",Data!C665,"")</f>
        <v/>
      </c>
      <c r="D665" s="120" t="str">
        <f t="shared" si="55"/>
        <v/>
      </c>
      <c r="E665" s="116" t="str">
        <f t="shared" si="56"/>
        <v/>
      </c>
      <c r="F665" s="116" t="str">
        <f t="shared" si="54"/>
        <v/>
      </c>
      <c r="G665" s="116" t="str">
        <f t="shared" si="57"/>
        <v/>
      </c>
      <c r="H665" s="121" t="str">
        <f t="shared" si="58"/>
        <v/>
      </c>
    </row>
    <row r="666" spans="1:8" ht="16.5">
      <c r="A666" s="66">
        <v>658</v>
      </c>
      <c r="B666" s="119" t="str">
        <f>IF(Data!B666:$B$1008&lt;&gt;"",Data!B666,"")</f>
        <v/>
      </c>
      <c r="C666" s="119" t="str">
        <f>IF(Data!$B666:C$1008&lt;&gt;"",Data!C666,"")</f>
        <v/>
      </c>
      <c r="D666" s="120" t="str">
        <f t="shared" si="55"/>
        <v/>
      </c>
      <c r="E666" s="116" t="str">
        <f t="shared" si="56"/>
        <v/>
      </c>
      <c r="F666" s="116" t="str">
        <f t="shared" si="54"/>
        <v/>
      </c>
      <c r="G666" s="116" t="str">
        <f t="shared" si="57"/>
        <v/>
      </c>
      <c r="H666" s="121" t="str">
        <f t="shared" si="58"/>
        <v/>
      </c>
    </row>
    <row r="667" spans="1:8" ht="16.5">
      <c r="A667" s="66">
        <v>659</v>
      </c>
      <c r="B667" s="119" t="str">
        <f>IF(Data!B667:$B$1008&lt;&gt;"",Data!B667,"")</f>
        <v/>
      </c>
      <c r="C667" s="119" t="str">
        <f>IF(Data!$B667:C$1008&lt;&gt;"",Data!C667,"")</f>
        <v/>
      </c>
      <c r="D667" s="120" t="str">
        <f t="shared" si="55"/>
        <v/>
      </c>
      <c r="E667" s="116" t="str">
        <f t="shared" si="56"/>
        <v/>
      </c>
      <c r="F667" s="116" t="str">
        <f t="shared" si="54"/>
        <v/>
      </c>
      <c r="G667" s="116" t="str">
        <f t="shared" si="57"/>
        <v/>
      </c>
      <c r="H667" s="121" t="str">
        <f t="shared" si="58"/>
        <v/>
      </c>
    </row>
    <row r="668" spans="1:8" ht="16.5">
      <c r="A668" s="66">
        <v>660</v>
      </c>
      <c r="B668" s="119" t="str">
        <f>IF(Data!B668:$B$1008&lt;&gt;"",Data!B668,"")</f>
        <v/>
      </c>
      <c r="C668" s="119" t="str">
        <f>IF(Data!$B668:C$1008&lt;&gt;"",Data!C668,"")</f>
        <v/>
      </c>
      <c r="D668" s="120" t="str">
        <f t="shared" si="55"/>
        <v/>
      </c>
      <c r="E668" s="116" t="str">
        <f t="shared" si="56"/>
        <v/>
      </c>
      <c r="F668" s="116" t="str">
        <f t="shared" si="54"/>
        <v/>
      </c>
      <c r="G668" s="116" t="str">
        <f t="shared" si="57"/>
        <v/>
      </c>
      <c r="H668" s="121" t="str">
        <f t="shared" si="58"/>
        <v/>
      </c>
    </row>
    <row r="669" spans="1:8" ht="16.5">
      <c r="A669" s="66">
        <v>661</v>
      </c>
      <c r="B669" s="119" t="str">
        <f>IF(Data!B669:$B$1008&lt;&gt;"",Data!B669,"")</f>
        <v/>
      </c>
      <c r="C669" s="119" t="str">
        <f>IF(Data!$B669:C$1008&lt;&gt;"",Data!C669,"")</f>
        <v/>
      </c>
      <c r="D669" s="120" t="str">
        <f t="shared" si="55"/>
        <v/>
      </c>
      <c r="E669" s="116" t="str">
        <f t="shared" si="56"/>
        <v/>
      </c>
      <c r="F669" s="116" t="str">
        <f t="shared" si="54"/>
        <v/>
      </c>
      <c r="G669" s="116" t="str">
        <f t="shared" si="57"/>
        <v/>
      </c>
      <c r="H669" s="121" t="str">
        <f t="shared" si="58"/>
        <v/>
      </c>
    </row>
    <row r="670" spans="1:8" ht="16.5">
      <c r="A670" s="66">
        <v>662</v>
      </c>
      <c r="B670" s="119" t="str">
        <f>IF(Data!B670:$B$1008&lt;&gt;"",Data!B670,"")</f>
        <v/>
      </c>
      <c r="C670" s="119" t="str">
        <f>IF(Data!$B670:C$1008&lt;&gt;"",Data!C670,"")</f>
        <v/>
      </c>
      <c r="D670" s="120" t="str">
        <f t="shared" si="55"/>
        <v/>
      </c>
      <c r="E670" s="116" t="str">
        <f t="shared" si="56"/>
        <v/>
      </c>
      <c r="F670" s="116" t="str">
        <f t="shared" si="54"/>
        <v/>
      </c>
      <c r="G670" s="116" t="str">
        <f t="shared" si="57"/>
        <v/>
      </c>
      <c r="H670" s="121" t="str">
        <f t="shared" si="58"/>
        <v/>
      </c>
    </row>
    <row r="671" spans="1:8" ht="16.5">
      <c r="A671" s="66">
        <v>663</v>
      </c>
      <c r="B671" s="119" t="str">
        <f>IF(Data!B671:$B$1008&lt;&gt;"",Data!B671,"")</f>
        <v/>
      </c>
      <c r="C671" s="119" t="str">
        <f>IF(Data!$B671:C$1008&lt;&gt;"",Data!C671,"")</f>
        <v/>
      </c>
      <c r="D671" s="120" t="str">
        <f t="shared" si="55"/>
        <v/>
      </c>
      <c r="E671" s="116" t="str">
        <f t="shared" si="56"/>
        <v/>
      </c>
      <c r="F671" s="116" t="str">
        <f t="shared" si="54"/>
        <v/>
      </c>
      <c r="G671" s="116" t="str">
        <f t="shared" si="57"/>
        <v/>
      </c>
      <c r="H671" s="121" t="str">
        <f t="shared" si="58"/>
        <v/>
      </c>
    </row>
    <row r="672" spans="1:8" ht="16.5">
      <c r="A672" s="66">
        <v>664</v>
      </c>
      <c r="B672" s="119" t="str">
        <f>IF(Data!B672:$B$1008&lt;&gt;"",Data!B672,"")</f>
        <v/>
      </c>
      <c r="C672" s="119" t="str">
        <f>IF(Data!$B672:C$1008&lt;&gt;"",Data!C672,"")</f>
        <v/>
      </c>
      <c r="D672" s="120" t="str">
        <f t="shared" si="55"/>
        <v/>
      </c>
      <c r="E672" s="116" t="str">
        <f t="shared" si="56"/>
        <v/>
      </c>
      <c r="F672" s="116" t="str">
        <f t="shared" si="54"/>
        <v/>
      </c>
      <c r="G672" s="116" t="str">
        <f t="shared" si="57"/>
        <v/>
      </c>
      <c r="H672" s="121" t="str">
        <f t="shared" si="58"/>
        <v/>
      </c>
    </row>
    <row r="673" spans="1:8" ht="16.5">
      <c r="A673" s="66">
        <v>665</v>
      </c>
      <c r="B673" s="119" t="str">
        <f>IF(Data!B673:$B$1008&lt;&gt;"",Data!B673,"")</f>
        <v/>
      </c>
      <c r="C673" s="119" t="str">
        <f>IF(Data!$B673:C$1008&lt;&gt;"",Data!C673,"")</f>
        <v/>
      </c>
      <c r="D673" s="120" t="str">
        <f t="shared" si="55"/>
        <v/>
      </c>
      <c r="E673" s="116" t="str">
        <f t="shared" si="56"/>
        <v/>
      </c>
      <c r="F673" s="116" t="str">
        <f t="shared" si="54"/>
        <v/>
      </c>
      <c r="G673" s="116" t="str">
        <f t="shared" si="57"/>
        <v/>
      </c>
      <c r="H673" s="121" t="str">
        <f t="shared" si="58"/>
        <v/>
      </c>
    </row>
    <row r="674" spans="1:8" ht="16.5">
      <c r="A674" s="66">
        <v>666</v>
      </c>
      <c r="B674" s="119" t="str">
        <f>IF(Data!B674:$B$1008&lt;&gt;"",Data!B674,"")</f>
        <v/>
      </c>
      <c r="C674" s="119" t="str">
        <f>IF(Data!$B674:C$1008&lt;&gt;"",Data!C674,"")</f>
        <v/>
      </c>
      <c r="D674" s="120" t="str">
        <f t="shared" si="55"/>
        <v/>
      </c>
      <c r="E674" s="116" t="str">
        <f t="shared" si="56"/>
        <v/>
      </c>
      <c r="F674" s="116" t="str">
        <f t="shared" si="54"/>
        <v/>
      </c>
      <c r="G674" s="116" t="str">
        <f t="shared" si="57"/>
        <v/>
      </c>
      <c r="H674" s="121" t="str">
        <f t="shared" si="58"/>
        <v/>
      </c>
    </row>
    <row r="675" spans="1:8" ht="16.5">
      <c r="A675" s="66">
        <v>667</v>
      </c>
      <c r="B675" s="119" t="str">
        <f>IF(Data!B675:$B$1008&lt;&gt;"",Data!B675,"")</f>
        <v/>
      </c>
      <c r="C675" s="119" t="str">
        <f>IF(Data!$B675:C$1008&lt;&gt;"",Data!C675,"")</f>
        <v/>
      </c>
      <c r="D675" s="120" t="str">
        <f t="shared" si="55"/>
        <v/>
      </c>
      <c r="E675" s="116" t="str">
        <f t="shared" si="56"/>
        <v/>
      </c>
      <c r="F675" s="116" t="str">
        <f t="shared" si="54"/>
        <v/>
      </c>
      <c r="G675" s="116" t="str">
        <f t="shared" si="57"/>
        <v/>
      </c>
      <c r="H675" s="121" t="str">
        <f t="shared" si="58"/>
        <v/>
      </c>
    </row>
    <row r="676" spans="1:8" ht="16.5">
      <c r="A676" s="66">
        <v>668</v>
      </c>
      <c r="B676" s="119" t="str">
        <f>IF(Data!B676:$B$1008&lt;&gt;"",Data!B676,"")</f>
        <v/>
      </c>
      <c r="C676" s="119" t="str">
        <f>IF(Data!$B676:C$1008&lt;&gt;"",Data!C676,"")</f>
        <v/>
      </c>
      <c r="D676" s="120" t="str">
        <f t="shared" si="55"/>
        <v/>
      </c>
      <c r="E676" s="116" t="str">
        <f t="shared" si="56"/>
        <v/>
      </c>
      <c r="F676" s="116" t="str">
        <f t="shared" si="54"/>
        <v/>
      </c>
      <c r="G676" s="116" t="str">
        <f t="shared" si="57"/>
        <v/>
      </c>
      <c r="H676" s="121" t="str">
        <f t="shared" si="58"/>
        <v/>
      </c>
    </row>
    <row r="677" spans="1:8" ht="16.5">
      <c r="A677" s="66">
        <v>669</v>
      </c>
      <c r="B677" s="119" t="str">
        <f>IF(Data!B677:$B$1008&lt;&gt;"",Data!B677,"")</f>
        <v/>
      </c>
      <c r="C677" s="119" t="str">
        <f>IF(Data!$B677:C$1008&lt;&gt;"",Data!C677,"")</f>
        <v/>
      </c>
      <c r="D677" s="120" t="str">
        <f t="shared" si="55"/>
        <v/>
      </c>
      <c r="E677" s="116" t="str">
        <f t="shared" si="56"/>
        <v/>
      </c>
      <c r="F677" s="116" t="str">
        <f t="shared" si="54"/>
        <v/>
      </c>
      <c r="G677" s="116" t="str">
        <f t="shared" si="57"/>
        <v/>
      </c>
      <c r="H677" s="121" t="str">
        <f t="shared" si="58"/>
        <v/>
      </c>
    </row>
    <row r="678" spans="1:8" ht="16.5">
      <c r="A678" s="66">
        <v>670</v>
      </c>
      <c r="B678" s="119" t="str">
        <f>IF(Data!B678:$B$1008&lt;&gt;"",Data!B678,"")</f>
        <v/>
      </c>
      <c r="C678" s="119" t="str">
        <f>IF(Data!$B678:C$1008&lt;&gt;"",Data!C678,"")</f>
        <v/>
      </c>
      <c r="D678" s="120" t="str">
        <f t="shared" si="55"/>
        <v/>
      </c>
      <c r="E678" s="116" t="str">
        <f t="shared" si="56"/>
        <v/>
      </c>
      <c r="F678" s="116" t="str">
        <f t="shared" si="54"/>
        <v/>
      </c>
      <c r="G678" s="116" t="str">
        <f t="shared" si="57"/>
        <v/>
      </c>
      <c r="H678" s="121" t="str">
        <f t="shared" si="58"/>
        <v/>
      </c>
    </row>
    <row r="679" spans="1:8" ht="16.5">
      <c r="A679" s="66">
        <v>671</v>
      </c>
      <c r="B679" s="119" t="str">
        <f>IF(Data!B679:$B$1008&lt;&gt;"",Data!B679,"")</f>
        <v/>
      </c>
      <c r="C679" s="119" t="str">
        <f>IF(Data!$B679:C$1008&lt;&gt;"",Data!C679,"")</f>
        <v/>
      </c>
      <c r="D679" s="120" t="str">
        <f t="shared" si="55"/>
        <v/>
      </c>
      <c r="E679" s="116" t="str">
        <f t="shared" si="56"/>
        <v/>
      </c>
      <c r="F679" s="116" t="str">
        <f t="shared" si="54"/>
        <v/>
      </c>
      <c r="G679" s="116" t="str">
        <f t="shared" si="57"/>
        <v/>
      </c>
      <c r="H679" s="121" t="str">
        <f t="shared" si="58"/>
        <v/>
      </c>
    </row>
    <row r="680" spans="1:8" ht="16.5">
      <c r="A680" s="66">
        <v>672</v>
      </c>
      <c r="B680" s="119" t="str">
        <f>IF(Data!B680:$B$1008&lt;&gt;"",Data!B680,"")</f>
        <v/>
      </c>
      <c r="C680" s="119" t="str">
        <f>IF(Data!$B680:C$1008&lt;&gt;"",Data!C680,"")</f>
        <v/>
      </c>
      <c r="D680" s="120" t="str">
        <f t="shared" si="55"/>
        <v/>
      </c>
      <c r="E680" s="116" t="str">
        <f t="shared" si="56"/>
        <v/>
      </c>
      <c r="F680" s="116" t="str">
        <f t="shared" si="54"/>
        <v/>
      </c>
      <c r="G680" s="116" t="str">
        <f t="shared" si="57"/>
        <v/>
      </c>
      <c r="H680" s="121" t="str">
        <f t="shared" si="58"/>
        <v/>
      </c>
    </row>
    <row r="681" spans="1:8" ht="16.5">
      <c r="A681" s="66">
        <v>673</v>
      </c>
      <c r="B681" s="119" t="str">
        <f>IF(Data!B681:$B$1008&lt;&gt;"",Data!B681,"")</f>
        <v/>
      </c>
      <c r="C681" s="119" t="str">
        <f>IF(Data!$B681:C$1008&lt;&gt;"",Data!C681,"")</f>
        <v/>
      </c>
      <c r="D681" s="120" t="str">
        <f t="shared" si="55"/>
        <v/>
      </c>
      <c r="E681" s="116" t="str">
        <f t="shared" si="56"/>
        <v/>
      </c>
      <c r="F681" s="116" t="str">
        <f t="shared" si="54"/>
        <v/>
      </c>
      <c r="G681" s="116" t="str">
        <f t="shared" si="57"/>
        <v/>
      </c>
      <c r="H681" s="121" t="str">
        <f t="shared" si="58"/>
        <v/>
      </c>
    </row>
    <row r="682" spans="1:8" ht="16.5">
      <c r="A682" s="66">
        <v>674</v>
      </c>
      <c r="B682" s="119" t="str">
        <f>IF(Data!B682:$B$1008&lt;&gt;"",Data!B682,"")</f>
        <v/>
      </c>
      <c r="C682" s="119" t="str">
        <f>IF(Data!$B682:C$1008&lt;&gt;"",Data!C682,"")</f>
        <v/>
      </c>
      <c r="D682" s="120" t="str">
        <f t="shared" si="55"/>
        <v/>
      </c>
      <c r="E682" s="116" t="str">
        <f t="shared" si="56"/>
        <v/>
      </c>
      <c r="F682" s="116" t="str">
        <f t="shared" si="54"/>
        <v/>
      </c>
      <c r="G682" s="116" t="str">
        <f t="shared" si="57"/>
        <v/>
      </c>
      <c r="H682" s="121" t="str">
        <f t="shared" si="58"/>
        <v/>
      </c>
    </row>
    <row r="683" spans="1:8" ht="16.5">
      <c r="A683" s="66">
        <v>675</v>
      </c>
      <c r="B683" s="119" t="str">
        <f>IF(Data!B683:$B$1008&lt;&gt;"",Data!B683,"")</f>
        <v/>
      </c>
      <c r="C683" s="119" t="str">
        <f>IF(Data!$B683:C$1008&lt;&gt;"",Data!C683,"")</f>
        <v/>
      </c>
      <c r="D683" s="120" t="str">
        <f t="shared" si="55"/>
        <v/>
      </c>
      <c r="E683" s="116" t="str">
        <f t="shared" si="56"/>
        <v/>
      </c>
      <c r="F683" s="116" t="str">
        <f t="shared" si="54"/>
        <v/>
      </c>
      <c r="G683" s="116" t="str">
        <f t="shared" si="57"/>
        <v/>
      </c>
      <c r="H683" s="121" t="str">
        <f t="shared" si="58"/>
        <v/>
      </c>
    </row>
    <row r="684" spans="1:8" ht="16.5">
      <c r="A684" s="66">
        <v>676</v>
      </c>
      <c r="B684" s="119" t="str">
        <f>IF(Data!B684:$B$1008&lt;&gt;"",Data!B684,"")</f>
        <v/>
      </c>
      <c r="C684" s="119" t="str">
        <f>IF(Data!$B684:C$1008&lt;&gt;"",Data!C684,"")</f>
        <v/>
      </c>
      <c r="D684" s="120" t="str">
        <f t="shared" si="55"/>
        <v/>
      </c>
      <c r="E684" s="116" t="str">
        <f t="shared" si="56"/>
        <v/>
      </c>
      <c r="F684" s="116" t="str">
        <f t="shared" si="54"/>
        <v/>
      </c>
      <c r="G684" s="116" t="str">
        <f t="shared" si="57"/>
        <v/>
      </c>
      <c r="H684" s="121" t="str">
        <f t="shared" si="58"/>
        <v/>
      </c>
    </row>
    <row r="685" spans="1:8" ht="16.5">
      <c r="A685" s="66">
        <v>677</v>
      </c>
      <c r="B685" s="119" t="str">
        <f>IF(Data!B685:$B$1008&lt;&gt;"",Data!B685,"")</f>
        <v/>
      </c>
      <c r="C685" s="119" t="str">
        <f>IF(Data!$B685:C$1008&lt;&gt;"",Data!C685,"")</f>
        <v/>
      </c>
      <c r="D685" s="120" t="str">
        <f t="shared" si="55"/>
        <v/>
      </c>
      <c r="E685" s="116" t="str">
        <f t="shared" si="56"/>
        <v/>
      </c>
      <c r="F685" s="116" t="str">
        <f t="shared" si="54"/>
        <v/>
      </c>
      <c r="G685" s="116" t="str">
        <f t="shared" si="57"/>
        <v/>
      </c>
      <c r="H685" s="121" t="str">
        <f t="shared" si="58"/>
        <v/>
      </c>
    </row>
    <row r="686" spans="1:8" ht="16.5">
      <c r="A686" s="66">
        <v>678</v>
      </c>
      <c r="B686" s="119" t="str">
        <f>IF(Data!B686:$B$1008&lt;&gt;"",Data!B686,"")</f>
        <v/>
      </c>
      <c r="C686" s="119" t="str">
        <f>IF(Data!$B686:C$1008&lt;&gt;"",Data!C686,"")</f>
        <v/>
      </c>
      <c r="D686" s="120" t="str">
        <f t="shared" si="55"/>
        <v/>
      </c>
      <c r="E686" s="116" t="str">
        <f t="shared" si="56"/>
        <v/>
      </c>
      <c r="F686" s="116" t="str">
        <f t="shared" si="54"/>
        <v/>
      </c>
      <c r="G686" s="116" t="str">
        <f t="shared" si="57"/>
        <v/>
      </c>
      <c r="H686" s="121" t="str">
        <f t="shared" si="58"/>
        <v/>
      </c>
    </row>
    <row r="687" spans="1:8" ht="16.5">
      <c r="A687" s="66">
        <v>679</v>
      </c>
      <c r="B687" s="119" t="str">
        <f>IF(Data!B687:$B$1008&lt;&gt;"",Data!B687,"")</f>
        <v/>
      </c>
      <c r="C687" s="119" t="str">
        <f>IF(Data!$B687:C$1008&lt;&gt;"",Data!C687,"")</f>
        <v/>
      </c>
      <c r="D687" s="120" t="str">
        <f t="shared" si="55"/>
        <v/>
      </c>
      <c r="E687" s="116" t="str">
        <f t="shared" si="56"/>
        <v/>
      </c>
      <c r="F687" s="116" t="str">
        <f t="shared" si="54"/>
        <v/>
      </c>
      <c r="G687" s="116" t="str">
        <f t="shared" si="57"/>
        <v/>
      </c>
      <c r="H687" s="121" t="str">
        <f t="shared" si="58"/>
        <v/>
      </c>
    </row>
    <row r="688" spans="1:8" ht="16.5">
      <c r="A688" s="66">
        <v>680</v>
      </c>
      <c r="B688" s="119" t="str">
        <f>IF(Data!B688:$B$1008&lt;&gt;"",Data!B688,"")</f>
        <v/>
      </c>
      <c r="C688" s="119" t="str">
        <f>IF(Data!$B688:C$1008&lt;&gt;"",Data!C688,"")</f>
        <v/>
      </c>
      <c r="D688" s="120" t="str">
        <f t="shared" si="55"/>
        <v/>
      </c>
      <c r="E688" s="116" t="str">
        <f t="shared" si="56"/>
        <v/>
      </c>
      <c r="F688" s="116" t="str">
        <f t="shared" si="54"/>
        <v/>
      </c>
      <c r="G688" s="116" t="str">
        <f t="shared" si="57"/>
        <v/>
      </c>
      <c r="H688" s="121" t="str">
        <f t="shared" si="58"/>
        <v/>
      </c>
    </row>
    <row r="689" spans="1:8" ht="16.5">
      <c r="A689" s="66">
        <v>681</v>
      </c>
      <c r="B689" s="119" t="str">
        <f>IF(Data!B689:$B$1008&lt;&gt;"",Data!B689,"")</f>
        <v/>
      </c>
      <c r="C689" s="119" t="str">
        <f>IF(Data!$B689:C$1008&lt;&gt;"",Data!C689,"")</f>
        <v/>
      </c>
      <c r="D689" s="120" t="str">
        <f t="shared" si="55"/>
        <v/>
      </c>
      <c r="E689" s="116" t="str">
        <f t="shared" si="56"/>
        <v/>
      </c>
      <c r="F689" s="116" t="str">
        <f t="shared" si="54"/>
        <v/>
      </c>
      <c r="G689" s="116" t="str">
        <f t="shared" si="57"/>
        <v/>
      </c>
      <c r="H689" s="121" t="str">
        <f t="shared" si="58"/>
        <v/>
      </c>
    </row>
    <row r="690" spans="1:8" ht="16.5">
      <c r="A690" s="66">
        <v>682</v>
      </c>
      <c r="B690" s="119" t="str">
        <f>IF(Data!B690:$B$1008&lt;&gt;"",Data!B690,"")</f>
        <v/>
      </c>
      <c r="C690" s="119" t="str">
        <f>IF(Data!$B690:C$1008&lt;&gt;"",Data!C690,"")</f>
        <v/>
      </c>
      <c r="D690" s="120" t="str">
        <f t="shared" si="55"/>
        <v/>
      </c>
      <c r="E690" s="116" t="str">
        <f t="shared" si="56"/>
        <v/>
      </c>
      <c r="F690" s="116" t="str">
        <f t="shared" si="54"/>
        <v/>
      </c>
      <c r="G690" s="116" t="str">
        <f t="shared" si="57"/>
        <v/>
      </c>
      <c r="H690" s="121" t="str">
        <f t="shared" si="58"/>
        <v/>
      </c>
    </row>
    <row r="691" spans="1:8" ht="16.5">
      <c r="A691" s="66">
        <v>683</v>
      </c>
      <c r="B691" s="119" t="str">
        <f>IF(Data!B691:$B$1008&lt;&gt;"",Data!B691,"")</f>
        <v/>
      </c>
      <c r="C691" s="119" t="str">
        <f>IF(Data!$B691:C$1008&lt;&gt;"",Data!C691,"")</f>
        <v/>
      </c>
      <c r="D691" s="120" t="str">
        <f t="shared" si="55"/>
        <v/>
      </c>
      <c r="E691" s="116" t="str">
        <f t="shared" si="56"/>
        <v/>
      </c>
      <c r="F691" s="116" t="str">
        <f t="shared" si="54"/>
        <v/>
      </c>
      <c r="G691" s="116" t="str">
        <f t="shared" si="57"/>
        <v/>
      </c>
      <c r="H691" s="121" t="str">
        <f t="shared" si="58"/>
        <v/>
      </c>
    </row>
    <row r="692" spans="1:8" ht="16.5">
      <c r="A692" s="66">
        <v>684</v>
      </c>
      <c r="B692" s="119" t="str">
        <f>IF(Data!B692:$B$1008&lt;&gt;"",Data!B692,"")</f>
        <v/>
      </c>
      <c r="C692" s="119" t="str">
        <f>IF(Data!$B692:C$1008&lt;&gt;"",Data!C692,"")</f>
        <v/>
      </c>
      <c r="D692" s="120" t="str">
        <f t="shared" si="55"/>
        <v/>
      </c>
      <c r="E692" s="116" t="str">
        <f t="shared" si="56"/>
        <v/>
      </c>
      <c r="F692" s="116" t="str">
        <f t="shared" si="54"/>
        <v/>
      </c>
      <c r="G692" s="116" t="str">
        <f t="shared" si="57"/>
        <v/>
      </c>
      <c r="H692" s="121" t="str">
        <f t="shared" si="58"/>
        <v/>
      </c>
    </row>
    <row r="693" spans="1:8" ht="16.5">
      <c r="A693" s="66">
        <v>685</v>
      </c>
      <c r="B693" s="119" t="str">
        <f>IF(Data!B693:$B$1008&lt;&gt;"",Data!B693,"")</f>
        <v/>
      </c>
      <c r="C693" s="119" t="str">
        <f>IF(Data!$B693:C$1008&lt;&gt;"",Data!C693,"")</f>
        <v/>
      </c>
      <c r="D693" s="120" t="str">
        <f t="shared" si="55"/>
        <v/>
      </c>
      <c r="E693" s="116" t="str">
        <f t="shared" si="56"/>
        <v/>
      </c>
      <c r="F693" s="116" t="str">
        <f t="shared" si="54"/>
        <v/>
      </c>
      <c r="G693" s="116" t="str">
        <f t="shared" si="57"/>
        <v/>
      </c>
      <c r="H693" s="121" t="str">
        <f t="shared" si="58"/>
        <v/>
      </c>
    </row>
    <row r="694" spans="1:8" ht="16.5">
      <c r="A694" s="66">
        <v>686</v>
      </c>
      <c r="B694" s="119" t="str">
        <f>IF(Data!B694:$B$1008&lt;&gt;"",Data!B694,"")</f>
        <v/>
      </c>
      <c r="C694" s="119" t="str">
        <f>IF(Data!$B694:C$1008&lt;&gt;"",Data!C694,"")</f>
        <v/>
      </c>
      <c r="D694" s="120" t="str">
        <f t="shared" si="55"/>
        <v/>
      </c>
      <c r="E694" s="116" t="str">
        <f t="shared" si="56"/>
        <v/>
      </c>
      <c r="F694" s="116" t="str">
        <f t="shared" si="54"/>
        <v/>
      </c>
      <c r="G694" s="116" t="str">
        <f t="shared" si="57"/>
        <v/>
      </c>
      <c r="H694" s="121" t="str">
        <f t="shared" si="58"/>
        <v/>
      </c>
    </row>
    <row r="695" spans="1:8" ht="16.5">
      <c r="A695" s="66">
        <v>687</v>
      </c>
      <c r="B695" s="119" t="str">
        <f>IF(Data!B695:$B$1008&lt;&gt;"",Data!B695,"")</f>
        <v/>
      </c>
      <c r="C695" s="119" t="str">
        <f>IF(Data!$B695:C$1008&lt;&gt;"",Data!C695,"")</f>
        <v/>
      </c>
      <c r="D695" s="120" t="str">
        <f t="shared" si="55"/>
        <v/>
      </c>
      <c r="E695" s="116" t="str">
        <f t="shared" si="56"/>
        <v/>
      </c>
      <c r="F695" s="116" t="str">
        <f t="shared" si="54"/>
        <v/>
      </c>
      <c r="G695" s="116" t="str">
        <f t="shared" si="57"/>
        <v/>
      </c>
      <c r="H695" s="121" t="str">
        <f t="shared" si="58"/>
        <v/>
      </c>
    </row>
    <row r="696" spans="1:8" ht="16.5">
      <c r="A696" s="66">
        <v>688</v>
      </c>
      <c r="B696" s="119" t="str">
        <f>IF(Data!B696:$B$1008&lt;&gt;"",Data!B696,"")</f>
        <v/>
      </c>
      <c r="C696" s="119" t="str">
        <f>IF(Data!$B696:C$1008&lt;&gt;"",Data!C696,"")</f>
        <v/>
      </c>
      <c r="D696" s="120" t="str">
        <f t="shared" si="55"/>
        <v/>
      </c>
      <c r="E696" s="116" t="str">
        <f t="shared" si="56"/>
        <v/>
      </c>
      <c r="F696" s="116" t="str">
        <f t="shared" si="54"/>
        <v/>
      </c>
      <c r="G696" s="116" t="str">
        <f t="shared" si="57"/>
        <v/>
      </c>
      <c r="H696" s="121" t="str">
        <f t="shared" si="58"/>
        <v/>
      </c>
    </row>
    <row r="697" spans="1:8" ht="16.5">
      <c r="A697" s="66">
        <v>689</v>
      </c>
      <c r="B697" s="119" t="str">
        <f>IF(Data!B697:$B$1008&lt;&gt;"",Data!B697,"")</f>
        <v/>
      </c>
      <c r="C697" s="119" t="str">
        <f>IF(Data!$B697:C$1008&lt;&gt;"",Data!C697,"")</f>
        <v/>
      </c>
      <c r="D697" s="120" t="str">
        <f t="shared" si="55"/>
        <v/>
      </c>
      <c r="E697" s="116" t="str">
        <f t="shared" si="56"/>
        <v/>
      </c>
      <c r="F697" s="116" t="str">
        <f t="shared" si="54"/>
        <v/>
      </c>
      <c r="G697" s="116" t="str">
        <f t="shared" si="57"/>
        <v/>
      </c>
      <c r="H697" s="121" t="str">
        <f t="shared" si="58"/>
        <v/>
      </c>
    </row>
    <row r="698" spans="1:8" ht="16.5">
      <c r="A698" s="66">
        <v>690</v>
      </c>
      <c r="B698" s="119" t="str">
        <f>IF(Data!B698:$B$1008&lt;&gt;"",Data!B698,"")</f>
        <v/>
      </c>
      <c r="C698" s="119" t="str">
        <f>IF(Data!$B698:C$1008&lt;&gt;"",Data!C698,"")</f>
        <v/>
      </c>
      <c r="D698" s="120" t="str">
        <f t="shared" si="55"/>
        <v/>
      </c>
      <c r="E698" s="116" t="str">
        <f t="shared" si="56"/>
        <v/>
      </c>
      <c r="F698" s="116" t="str">
        <f t="shared" si="54"/>
        <v/>
      </c>
      <c r="G698" s="116" t="str">
        <f t="shared" si="57"/>
        <v/>
      </c>
      <c r="H698" s="121" t="str">
        <f t="shared" si="58"/>
        <v/>
      </c>
    </row>
    <row r="699" spans="1:8" ht="16.5">
      <c r="A699" s="66">
        <v>691</v>
      </c>
      <c r="B699" s="119" t="str">
        <f>IF(Data!B699:$B$1008&lt;&gt;"",Data!B699,"")</f>
        <v/>
      </c>
      <c r="C699" s="119" t="str">
        <f>IF(Data!$B699:C$1008&lt;&gt;"",Data!C699,"")</f>
        <v/>
      </c>
      <c r="D699" s="120" t="str">
        <f t="shared" si="55"/>
        <v/>
      </c>
      <c r="E699" s="116" t="str">
        <f t="shared" si="56"/>
        <v/>
      </c>
      <c r="F699" s="116" t="str">
        <f t="shared" si="54"/>
        <v/>
      </c>
      <c r="G699" s="116" t="str">
        <f t="shared" si="57"/>
        <v/>
      </c>
      <c r="H699" s="121" t="str">
        <f t="shared" si="58"/>
        <v/>
      </c>
    </row>
    <row r="700" spans="1:8" ht="16.5">
      <c r="A700" s="66">
        <v>692</v>
      </c>
      <c r="B700" s="119" t="str">
        <f>IF(Data!B700:$B$1008&lt;&gt;"",Data!B700,"")</f>
        <v/>
      </c>
      <c r="C700" s="119" t="str">
        <f>IF(Data!$B700:C$1008&lt;&gt;"",Data!C700,"")</f>
        <v/>
      </c>
      <c r="D700" s="120" t="str">
        <f t="shared" si="55"/>
        <v/>
      </c>
      <c r="E700" s="116" t="str">
        <f t="shared" si="56"/>
        <v/>
      </c>
      <c r="F700" s="116" t="str">
        <f t="shared" si="54"/>
        <v/>
      </c>
      <c r="G700" s="116" t="str">
        <f t="shared" si="57"/>
        <v/>
      </c>
      <c r="H700" s="121" t="str">
        <f t="shared" si="58"/>
        <v/>
      </c>
    </row>
    <row r="701" spans="1:8" ht="16.5">
      <c r="A701" s="66">
        <v>693</v>
      </c>
      <c r="B701" s="119" t="str">
        <f>IF(Data!B701:$B$1008&lt;&gt;"",Data!B701,"")</f>
        <v/>
      </c>
      <c r="C701" s="119" t="str">
        <f>IF(Data!$B701:C$1008&lt;&gt;"",Data!C701,"")</f>
        <v/>
      </c>
      <c r="D701" s="120" t="str">
        <f t="shared" si="55"/>
        <v/>
      </c>
      <c r="E701" s="116" t="str">
        <f t="shared" si="56"/>
        <v/>
      </c>
      <c r="F701" s="116" t="str">
        <f t="shared" si="54"/>
        <v/>
      </c>
      <c r="G701" s="116" t="str">
        <f t="shared" si="57"/>
        <v/>
      </c>
      <c r="H701" s="121" t="str">
        <f t="shared" si="58"/>
        <v/>
      </c>
    </row>
    <row r="702" spans="1:8" ht="16.5">
      <c r="A702" s="66">
        <v>694</v>
      </c>
      <c r="B702" s="119" t="str">
        <f>IF(Data!B702:$B$1008&lt;&gt;"",Data!B702,"")</f>
        <v/>
      </c>
      <c r="C702" s="119" t="str">
        <f>IF(Data!$B702:C$1008&lt;&gt;"",Data!C702,"")</f>
        <v/>
      </c>
      <c r="D702" s="120" t="str">
        <f t="shared" si="55"/>
        <v/>
      </c>
      <c r="E702" s="116" t="str">
        <f t="shared" si="56"/>
        <v/>
      </c>
      <c r="F702" s="116" t="str">
        <f t="shared" si="54"/>
        <v/>
      </c>
      <c r="G702" s="116" t="str">
        <f t="shared" si="57"/>
        <v/>
      </c>
      <c r="H702" s="121" t="str">
        <f t="shared" si="58"/>
        <v/>
      </c>
    </row>
    <row r="703" spans="1:8" ht="16.5">
      <c r="A703" s="66">
        <v>695</v>
      </c>
      <c r="B703" s="119" t="str">
        <f>IF(Data!B703:$B$1008&lt;&gt;"",Data!B703,"")</f>
        <v/>
      </c>
      <c r="C703" s="119" t="str">
        <f>IF(Data!$B703:C$1008&lt;&gt;"",Data!C703,"")</f>
        <v/>
      </c>
      <c r="D703" s="120" t="str">
        <f t="shared" si="55"/>
        <v/>
      </c>
      <c r="E703" s="116" t="str">
        <f t="shared" si="56"/>
        <v/>
      </c>
      <c r="F703" s="116" t="str">
        <f t="shared" si="54"/>
        <v/>
      </c>
      <c r="G703" s="116" t="str">
        <f t="shared" si="57"/>
        <v/>
      </c>
      <c r="H703" s="121" t="str">
        <f t="shared" si="58"/>
        <v/>
      </c>
    </row>
    <row r="704" spans="1:8" ht="16.5">
      <c r="A704" s="66">
        <v>696</v>
      </c>
      <c r="B704" s="119" t="str">
        <f>IF(Data!B704:$B$1008&lt;&gt;"",Data!B704,"")</f>
        <v/>
      </c>
      <c r="C704" s="119" t="str">
        <f>IF(Data!$B704:C$1008&lt;&gt;"",Data!C704,"")</f>
        <v/>
      </c>
      <c r="D704" s="120" t="str">
        <f t="shared" si="55"/>
        <v/>
      </c>
      <c r="E704" s="116" t="str">
        <f t="shared" si="56"/>
        <v/>
      </c>
      <c r="F704" s="116" t="str">
        <f t="shared" si="54"/>
        <v/>
      </c>
      <c r="G704" s="116" t="str">
        <f t="shared" si="57"/>
        <v/>
      </c>
      <c r="H704" s="121" t="str">
        <f t="shared" si="58"/>
        <v/>
      </c>
    </row>
    <row r="705" spans="1:8" ht="16.5">
      <c r="A705" s="66">
        <v>697</v>
      </c>
      <c r="B705" s="119" t="str">
        <f>IF(Data!B705:$B$1008&lt;&gt;"",Data!B705,"")</f>
        <v/>
      </c>
      <c r="C705" s="119" t="str">
        <f>IF(Data!$B705:C$1008&lt;&gt;"",Data!C705,"")</f>
        <v/>
      </c>
      <c r="D705" s="120" t="str">
        <f t="shared" si="55"/>
        <v/>
      </c>
      <c r="E705" s="116" t="str">
        <f t="shared" si="56"/>
        <v/>
      </c>
      <c r="F705" s="116" t="str">
        <f t="shared" si="54"/>
        <v/>
      </c>
      <c r="G705" s="116" t="str">
        <f t="shared" si="57"/>
        <v/>
      </c>
      <c r="H705" s="121" t="str">
        <f t="shared" si="58"/>
        <v/>
      </c>
    </row>
    <row r="706" spans="1:8" ht="16.5">
      <c r="A706" s="66">
        <v>698</v>
      </c>
      <c r="B706" s="119" t="str">
        <f>IF(Data!B706:$B$1008&lt;&gt;"",Data!B706,"")</f>
        <v/>
      </c>
      <c r="C706" s="119" t="str">
        <f>IF(Data!$B706:C$1008&lt;&gt;"",Data!C706,"")</f>
        <v/>
      </c>
      <c r="D706" s="120" t="str">
        <f t="shared" si="55"/>
        <v/>
      </c>
      <c r="E706" s="116" t="str">
        <f t="shared" si="56"/>
        <v/>
      </c>
      <c r="F706" s="116" t="str">
        <f t="shared" si="54"/>
        <v/>
      </c>
      <c r="G706" s="116" t="str">
        <f t="shared" si="57"/>
        <v/>
      </c>
      <c r="H706" s="121" t="str">
        <f t="shared" si="58"/>
        <v/>
      </c>
    </row>
    <row r="707" spans="1:8" ht="16.5">
      <c r="A707" s="66">
        <v>699</v>
      </c>
      <c r="B707" s="119" t="str">
        <f>IF(Data!B707:$B$1008&lt;&gt;"",Data!B707,"")</f>
        <v/>
      </c>
      <c r="C707" s="119" t="str">
        <f>IF(Data!$B707:C$1008&lt;&gt;"",Data!C707,"")</f>
        <v/>
      </c>
      <c r="D707" s="120" t="str">
        <f t="shared" si="55"/>
        <v/>
      </c>
      <c r="E707" s="116" t="str">
        <f t="shared" si="56"/>
        <v/>
      </c>
      <c r="F707" s="116" t="str">
        <f t="shared" si="54"/>
        <v/>
      </c>
      <c r="G707" s="116" t="str">
        <f t="shared" si="57"/>
        <v/>
      </c>
      <c r="H707" s="121" t="str">
        <f t="shared" si="58"/>
        <v/>
      </c>
    </row>
    <row r="708" spans="1:8" ht="16.5">
      <c r="A708" s="66">
        <v>700</v>
      </c>
      <c r="B708" s="119" t="str">
        <f>IF(Data!B708:$B$1008&lt;&gt;"",Data!B708,"")</f>
        <v/>
      </c>
      <c r="C708" s="119" t="str">
        <f>IF(Data!$B708:C$1008&lt;&gt;"",Data!C708,"")</f>
        <v/>
      </c>
      <c r="D708" s="120" t="str">
        <f t="shared" si="55"/>
        <v/>
      </c>
      <c r="E708" s="116" t="str">
        <f t="shared" si="56"/>
        <v/>
      </c>
      <c r="F708" s="116" t="str">
        <f t="shared" si="54"/>
        <v/>
      </c>
      <c r="G708" s="116" t="str">
        <f t="shared" si="57"/>
        <v/>
      </c>
      <c r="H708" s="121" t="str">
        <f t="shared" si="58"/>
        <v/>
      </c>
    </row>
    <row r="709" spans="1:8" ht="16.5">
      <c r="A709" s="66">
        <v>701</v>
      </c>
      <c r="B709" s="119" t="str">
        <f>IF(Data!B709:$B$1008&lt;&gt;"",Data!B709,"")</f>
        <v/>
      </c>
      <c r="C709" s="119" t="str">
        <f>IF(Data!$B709:C$1008&lt;&gt;"",Data!C709,"")</f>
        <v/>
      </c>
      <c r="D709" s="120" t="str">
        <f t="shared" si="55"/>
        <v/>
      </c>
      <c r="E709" s="116" t="str">
        <f t="shared" si="56"/>
        <v/>
      </c>
      <c r="F709" s="116" t="str">
        <f t="shared" si="54"/>
        <v/>
      </c>
      <c r="G709" s="116" t="str">
        <f t="shared" si="57"/>
        <v/>
      </c>
      <c r="H709" s="121" t="str">
        <f t="shared" si="58"/>
        <v/>
      </c>
    </row>
    <row r="710" spans="1:8" ht="16.5">
      <c r="A710" s="66">
        <v>702</v>
      </c>
      <c r="B710" s="119" t="str">
        <f>IF(Data!B710:$B$1008&lt;&gt;"",Data!B710,"")</f>
        <v/>
      </c>
      <c r="C710" s="119" t="str">
        <f>IF(Data!$B710:C$1008&lt;&gt;"",Data!C710,"")</f>
        <v/>
      </c>
      <c r="D710" s="120" t="str">
        <f t="shared" si="55"/>
        <v/>
      </c>
      <c r="E710" s="116" t="str">
        <f t="shared" si="56"/>
        <v/>
      </c>
      <c r="F710" s="116" t="str">
        <f t="shared" si="54"/>
        <v/>
      </c>
      <c r="G710" s="116" t="str">
        <f t="shared" si="57"/>
        <v/>
      </c>
      <c r="H710" s="121" t="str">
        <f t="shared" si="58"/>
        <v/>
      </c>
    </row>
    <row r="711" spans="1:8" ht="16.5">
      <c r="A711" s="66">
        <v>703</v>
      </c>
      <c r="B711" s="119" t="str">
        <f>IF(Data!B711:$B$1008&lt;&gt;"",Data!B711,"")</f>
        <v/>
      </c>
      <c r="C711" s="119" t="str">
        <f>IF(Data!$B711:C$1008&lt;&gt;"",Data!C711,"")</f>
        <v/>
      </c>
      <c r="D711" s="120" t="str">
        <f t="shared" si="55"/>
        <v/>
      </c>
      <c r="E711" s="116" t="str">
        <f t="shared" si="56"/>
        <v/>
      </c>
      <c r="F711" s="116" t="str">
        <f t="shared" si="54"/>
        <v/>
      </c>
      <c r="G711" s="116" t="str">
        <f t="shared" si="57"/>
        <v/>
      </c>
      <c r="H711" s="121" t="str">
        <f t="shared" si="58"/>
        <v/>
      </c>
    </row>
    <row r="712" spans="1:8" ht="16.5">
      <c r="A712" s="66">
        <v>704</v>
      </c>
      <c r="B712" s="119" t="str">
        <f>IF(Data!B712:$B$1008&lt;&gt;"",Data!B712,"")</f>
        <v/>
      </c>
      <c r="C712" s="119" t="str">
        <f>IF(Data!$B712:C$1008&lt;&gt;"",Data!C712,"")</f>
        <v/>
      </c>
      <c r="D712" s="120" t="str">
        <f t="shared" si="55"/>
        <v/>
      </c>
      <c r="E712" s="116" t="str">
        <f t="shared" si="56"/>
        <v/>
      </c>
      <c r="F712" s="116" t="str">
        <f t="shared" si="54"/>
        <v/>
      </c>
      <c r="G712" s="116" t="str">
        <f t="shared" si="57"/>
        <v/>
      </c>
      <c r="H712" s="121" t="str">
        <f t="shared" si="58"/>
        <v/>
      </c>
    </row>
    <row r="713" spans="1:8" ht="16.5">
      <c r="A713" s="66">
        <v>705</v>
      </c>
      <c r="B713" s="119" t="str">
        <f>IF(Data!B713:$B$1008&lt;&gt;"",Data!B713,"")</f>
        <v/>
      </c>
      <c r="C713" s="119" t="str">
        <f>IF(Data!$B713:C$1008&lt;&gt;"",Data!C713,"")</f>
        <v/>
      </c>
      <c r="D713" s="120" t="str">
        <f t="shared" si="55"/>
        <v/>
      </c>
      <c r="E713" s="116" t="str">
        <f t="shared" si="56"/>
        <v/>
      </c>
      <c r="F713" s="116" t="str">
        <f t="shared" ref="F713:F776" si="59">IFERROR(_xlfn.RANK.AVG(E713,E:E,1),"")</f>
        <v/>
      </c>
      <c r="G713" s="116" t="str">
        <f t="shared" si="57"/>
        <v/>
      </c>
      <c r="H713" s="121" t="str">
        <f t="shared" si="58"/>
        <v/>
      </c>
    </row>
    <row r="714" spans="1:8" ht="16.5">
      <c r="A714" s="66">
        <v>706</v>
      </c>
      <c r="B714" s="119" t="str">
        <f>IF(Data!B714:$B$1008&lt;&gt;"",Data!B714,"")</f>
        <v/>
      </c>
      <c r="C714" s="119" t="str">
        <f>IF(Data!$B714:C$1008&lt;&gt;"",Data!C714,"")</f>
        <v/>
      </c>
      <c r="D714" s="120" t="str">
        <f t="shared" ref="D714:D777" si="60">IF(AND(B714&lt;&gt;"",C714&lt;&gt;""),IF((B714-C714)&lt;&gt;0,B714-C714,""),"")</f>
        <v/>
      </c>
      <c r="E714" s="116" t="str">
        <f t="shared" ref="E714:E777" si="61">IF(D714&lt;&gt;"",ABS(D714),"")</f>
        <v/>
      </c>
      <c r="F714" s="116" t="str">
        <f t="shared" si="59"/>
        <v/>
      </c>
      <c r="G714" s="116" t="str">
        <f t="shared" si="57"/>
        <v/>
      </c>
      <c r="H714" s="121" t="str">
        <f t="shared" si="58"/>
        <v/>
      </c>
    </row>
    <row r="715" spans="1:8" ht="16.5">
      <c r="A715" s="66">
        <v>707</v>
      </c>
      <c r="B715" s="119" t="str">
        <f>IF(Data!B715:$B$1008&lt;&gt;"",Data!B715,"")</f>
        <v/>
      </c>
      <c r="C715" s="119" t="str">
        <f>IF(Data!$B715:C$1008&lt;&gt;"",Data!C715,"")</f>
        <v/>
      </c>
      <c r="D715" s="120" t="str">
        <f t="shared" si="60"/>
        <v/>
      </c>
      <c r="E715" s="116" t="str">
        <f t="shared" si="61"/>
        <v/>
      </c>
      <c r="F715" s="116" t="str">
        <f t="shared" si="59"/>
        <v/>
      </c>
      <c r="G715" s="116" t="str">
        <f t="shared" si="57"/>
        <v/>
      </c>
      <c r="H715" s="121" t="str">
        <f t="shared" si="58"/>
        <v/>
      </c>
    </row>
    <row r="716" spans="1:8" ht="16.5">
      <c r="A716" s="66">
        <v>708</v>
      </c>
      <c r="B716" s="119" t="str">
        <f>IF(Data!B716:$B$1008&lt;&gt;"",Data!B716,"")</f>
        <v/>
      </c>
      <c r="C716" s="119" t="str">
        <f>IF(Data!$B716:C$1008&lt;&gt;"",Data!C716,"")</f>
        <v/>
      </c>
      <c r="D716" s="120" t="str">
        <f t="shared" si="60"/>
        <v/>
      </c>
      <c r="E716" s="116" t="str">
        <f t="shared" si="61"/>
        <v/>
      </c>
      <c r="F716" s="116" t="str">
        <f t="shared" si="59"/>
        <v/>
      </c>
      <c r="G716" s="116" t="str">
        <f t="shared" si="57"/>
        <v/>
      </c>
      <c r="H716" s="121" t="str">
        <f t="shared" si="58"/>
        <v/>
      </c>
    </row>
    <row r="717" spans="1:8" ht="16.5">
      <c r="A717" s="66">
        <v>709</v>
      </c>
      <c r="B717" s="119" t="str">
        <f>IF(Data!B717:$B$1008&lt;&gt;"",Data!B717,"")</f>
        <v/>
      </c>
      <c r="C717" s="119" t="str">
        <f>IF(Data!$B717:C$1008&lt;&gt;"",Data!C717,"")</f>
        <v/>
      </c>
      <c r="D717" s="120" t="str">
        <f t="shared" si="60"/>
        <v/>
      </c>
      <c r="E717" s="116" t="str">
        <f t="shared" si="61"/>
        <v/>
      </c>
      <c r="F717" s="116" t="str">
        <f t="shared" si="59"/>
        <v/>
      </c>
      <c r="G717" s="116" t="str">
        <f t="shared" si="57"/>
        <v/>
      </c>
      <c r="H717" s="121" t="str">
        <f t="shared" si="58"/>
        <v/>
      </c>
    </row>
    <row r="718" spans="1:8" ht="16.5">
      <c r="A718" s="66">
        <v>710</v>
      </c>
      <c r="B718" s="119" t="str">
        <f>IF(Data!B718:$B$1008&lt;&gt;"",Data!B718,"")</f>
        <v/>
      </c>
      <c r="C718" s="119" t="str">
        <f>IF(Data!$B718:C$1008&lt;&gt;"",Data!C718,"")</f>
        <v/>
      </c>
      <c r="D718" s="120" t="str">
        <f t="shared" si="60"/>
        <v/>
      </c>
      <c r="E718" s="116" t="str">
        <f t="shared" si="61"/>
        <v/>
      </c>
      <c r="F718" s="116" t="str">
        <f t="shared" si="59"/>
        <v/>
      </c>
      <c r="G718" s="116" t="str">
        <f t="shared" si="57"/>
        <v/>
      </c>
      <c r="H718" s="121" t="str">
        <f t="shared" si="58"/>
        <v/>
      </c>
    </row>
    <row r="719" spans="1:8" ht="16.5">
      <c r="A719" s="66">
        <v>711</v>
      </c>
      <c r="B719" s="119" t="str">
        <f>IF(Data!B719:$B$1008&lt;&gt;"",Data!B719,"")</f>
        <v/>
      </c>
      <c r="C719" s="119" t="str">
        <f>IF(Data!$B719:C$1008&lt;&gt;"",Data!C719,"")</f>
        <v/>
      </c>
      <c r="D719" s="120" t="str">
        <f t="shared" si="60"/>
        <v/>
      </c>
      <c r="E719" s="116" t="str">
        <f t="shared" si="61"/>
        <v/>
      </c>
      <c r="F719" s="116" t="str">
        <f t="shared" si="59"/>
        <v/>
      </c>
      <c r="G719" s="116" t="str">
        <f t="shared" si="57"/>
        <v/>
      </c>
      <c r="H719" s="121" t="str">
        <f t="shared" si="58"/>
        <v/>
      </c>
    </row>
    <row r="720" spans="1:8" ht="16.5">
      <c r="A720" s="66">
        <v>712</v>
      </c>
      <c r="B720" s="119" t="str">
        <f>IF(Data!B720:$B$1008&lt;&gt;"",Data!B720,"")</f>
        <v/>
      </c>
      <c r="C720" s="119" t="str">
        <f>IF(Data!$B720:C$1008&lt;&gt;"",Data!C720,"")</f>
        <v/>
      </c>
      <c r="D720" s="120" t="str">
        <f t="shared" si="60"/>
        <v/>
      </c>
      <c r="E720" s="116" t="str">
        <f t="shared" si="61"/>
        <v/>
      </c>
      <c r="F720" s="116" t="str">
        <f t="shared" si="59"/>
        <v/>
      </c>
      <c r="G720" s="116" t="str">
        <f t="shared" si="57"/>
        <v/>
      </c>
      <c r="H720" s="121" t="str">
        <f t="shared" si="58"/>
        <v/>
      </c>
    </row>
    <row r="721" spans="1:8" ht="16.5">
      <c r="A721" s="66">
        <v>713</v>
      </c>
      <c r="B721" s="119" t="str">
        <f>IF(Data!B721:$B$1008&lt;&gt;"",Data!B721,"")</f>
        <v/>
      </c>
      <c r="C721" s="119" t="str">
        <f>IF(Data!$B721:C$1008&lt;&gt;"",Data!C721,"")</f>
        <v/>
      </c>
      <c r="D721" s="120" t="str">
        <f t="shared" si="60"/>
        <v/>
      </c>
      <c r="E721" s="116" t="str">
        <f t="shared" si="61"/>
        <v/>
      </c>
      <c r="F721" s="116" t="str">
        <f t="shared" si="59"/>
        <v/>
      </c>
      <c r="G721" s="116" t="str">
        <f t="shared" si="57"/>
        <v/>
      </c>
      <c r="H721" s="121" t="str">
        <f t="shared" si="58"/>
        <v/>
      </c>
    </row>
    <row r="722" spans="1:8" ht="16.5">
      <c r="A722" s="66">
        <v>714</v>
      </c>
      <c r="B722" s="119" t="str">
        <f>IF(Data!B722:$B$1008&lt;&gt;"",Data!B722,"")</f>
        <v/>
      </c>
      <c r="C722" s="119" t="str">
        <f>IF(Data!$B722:C$1008&lt;&gt;"",Data!C722,"")</f>
        <v/>
      </c>
      <c r="D722" s="120" t="str">
        <f t="shared" si="60"/>
        <v/>
      </c>
      <c r="E722" s="116" t="str">
        <f t="shared" si="61"/>
        <v/>
      </c>
      <c r="F722" s="116" t="str">
        <f t="shared" si="59"/>
        <v/>
      </c>
      <c r="G722" s="116" t="str">
        <f t="shared" si="57"/>
        <v/>
      </c>
      <c r="H722" s="121" t="str">
        <f t="shared" si="58"/>
        <v/>
      </c>
    </row>
    <row r="723" spans="1:8" ht="16.5">
      <c r="A723" s="66">
        <v>715</v>
      </c>
      <c r="B723" s="119" t="str">
        <f>IF(Data!B723:$B$1008&lt;&gt;"",Data!B723,"")</f>
        <v/>
      </c>
      <c r="C723" s="119" t="str">
        <f>IF(Data!$B723:C$1008&lt;&gt;"",Data!C723,"")</f>
        <v/>
      </c>
      <c r="D723" s="120" t="str">
        <f t="shared" si="60"/>
        <v/>
      </c>
      <c r="E723" s="116" t="str">
        <f t="shared" si="61"/>
        <v/>
      </c>
      <c r="F723" s="116" t="str">
        <f t="shared" si="59"/>
        <v/>
      </c>
      <c r="G723" s="116" t="str">
        <f t="shared" si="57"/>
        <v/>
      </c>
      <c r="H723" s="121" t="str">
        <f t="shared" si="58"/>
        <v/>
      </c>
    </row>
    <row r="724" spans="1:8" ht="16.5">
      <c r="A724" s="66">
        <v>716</v>
      </c>
      <c r="B724" s="119" t="str">
        <f>IF(Data!B724:$B$1008&lt;&gt;"",Data!B724,"")</f>
        <v/>
      </c>
      <c r="C724" s="119" t="str">
        <f>IF(Data!$B724:C$1008&lt;&gt;"",Data!C724,"")</f>
        <v/>
      </c>
      <c r="D724" s="120" t="str">
        <f t="shared" si="60"/>
        <v/>
      </c>
      <c r="E724" s="116" t="str">
        <f t="shared" si="61"/>
        <v/>
      </c>
      <c r="F724" s="116" t="str">
        <f t="shared" si="59"/>
        <v/>
      </c>
      <c r="G724" s="116" t="str">
        <f t="shared" si="57"/>
        <v/>
      </c>
      <c r="H724" s="121" t="str">
        <f t="shared" si="58"/>
        <v/>
      </c>
    </row>
    <row r="725" spans="1:8" ht="16.5">
      <c r="A725" s="66">
        <v>717</v>
      </c>
      <c r="B725" s="119" t="str">
        <f>IF(Data!B725:$B$1008&lt;&gt;"",Data!B725,"")</f>
        <v/>
      </c>
      <c r="C725" s="119" t="str">
        <f>IF(Data!$B725:C$1008&lt;&gt;"",Data!C725,"")</f>
        <v/>
      </c>
      <c r="D725" s="120" t="str">
        <f t="shared" si="60"/>
        <v/>
      </c>
      <c r="E725" s="116" t="str">
        <f t="shared" si="61"/>
        <v/>
      </c>
      <c r="F725" s="116" t="str">
        <f t="shared" si="59"/>
        <v/>
      </c>
      <c r="G725" s="116" t="str">
        <f t="shared" si="57"/>
        <v/>
      </c>
      <c r="H725" s="121" t="str">
        <f t="shared" si="58"/>
        <v/>
      </c>
    </row>
    <row r="726" spans="1:8" ht="16.5">
      <c r="A726" s="66">
        <v>718</v>
      </c>
      <c r="B726" s="119" t="str">
        <f>IF(Data!B726:$B$1008&lt;&gt;"",Data!B726,"")</f>
        <v/>
      </c>
      <c r="C726" s="119" t="str">
        <f>IF(Data!$B726:C$1008&lt;&gt;"",Data!C726,"")</f>
        <v/>
      </c>
      <c r="D726" s="120" t="str">
        <f t="shared" si="60"/>
        <v/>
      </c>
      <c r="E726" s="116" t="str">
        <f t="shared" si="61"/>
        <v/>
      </c>
      <c r="F726" s="116" t="str">
        <f t="shared" si="59"/>
        <v/>
      </c>
      <c r="G726" s="116" t="str">
        <f t="shared" ref="G726:G789" si="62">IF(D726&lt;0,F726,"")</f>
        <v/>
      </c>
      <c r="H726" s="121" t="str">
        <f t="shared" ref="H726:H789" si="63">IF(D726&gt;0,F726,"")</f>
        <v/>
      </c>
    </row>
    <row r="727" spans="1:8" ht="16.5">
      <c r="A727" s="66">
        <v>719</v>
      </c>
      <c r="B727" s="119" t="str">
        <f>IF(Data!B727:$B$1008&lt;&gt;"",Data!B727,"")</f>
        <v/>
      </c>
      <c r="C727" s="119" t="str">
        <f>IF(Data!$B727:C$1008&lt;&gt;"",Data!C727,"")</f>
        <v/>
      </c>
      <c r="D727" s="120" t="str">
        <f t="shared" si="60"/>
        <v/>
      </c>
      <c r="E727" s="116" t="str">
        <f t="shared" si="61"/>
        <v/>
      </c>
      <c r="F727" s="116" t="str">
        <f t="shared" si="59"/>
        <v/>
      </c>
      <c r="G727" s="116" t="str">
        <f t="shared" si="62"/>
        <v/>
      </c>
      <c r="H727" s="121" t="str">
        <f t="shared" si="63"/>
        <v/>
      </c>
    </row>
    <row r="728" spans="1:8" ht="16.5">
      <c r="A728" s="66">
        <v>720</v>
      </c>
      <c r="B728" s="119" t="str">
        <f>IF(Data!B728:$B$1008&lt;&gt;"",Data!B728,"")</f>
        <v/>
      </c>
      <c r="C728" s="119" t="str">
        <f>IF(Data!$B728:C$1008&lt;&gt;"",Data!C728,"")</f>
        <v/>
      </c>
      <c r="D728" s="120" t="str">
        <f t="shared" si="60"/>
        <v/>
      </c>
      <c r="E728" s="116" t="str">
        <f t="shared" si="61"/>
        <v/>
      </c>
      <c r="F728" s="116" t="str">
        <f t="shared" si="59"/>
        <v/>
      </c>
      <c r="G728" s="116" t="str">
        <f t="shared" si="62"/>
        <v/>
      </c>
      <c r="H728" s="121" t="str">
        <f t="shared" si="63"/>
        <v/>
      </c>
    </row>
    <row r="729" spans="1:8" ht="16.5">
      <c r="A729" s="66">
        <v>721</v>
      </c>
      <c r="B729" s="119" t="str">
        <f>IF(Data!B729:$B$1008&lt;&gt;"",Data!B729,"")</f>
        <v/>
      </c>
      <c r="C729" s="119" t="str">
        <f>IF(Data!$B729:C$1008&lt;&gt;"",Data!C729,"")</f>
        <v/>
      </c>
      <c r="D729" s="120" t="str">
        <f t="shared" si="60"/>
        <v/>
      </c>
      <c r="E729" s="116" t="str">
        <f t="shared" si="61"/>
        <v/>
      </c>
      <c r="F729" s="116" t="str">
        <f t="shared" si="59"/>
        <v/>
      </c>
      <c r="G729" s="116" t="str">
        <f t="shared" si="62"/>
        <v/>
      </c>
      <c r="H729" s="121" t="str">
        <f t="shared" si="63"/>
        <v/>
      </c>
    </row>
    <row r="730" spans="1:8" ht="16.5">
      <c r="A730" s="66">
        <v>722</v>
      </c>
      <c r="B730" s="119" t="str">
        <f>IF(Data!B730:$B$1008&lt;&gt;"",Data!B730,"")</f>
        <v/>
      </c>
      <c r="C730" s="119" t="str">
        <f>IF(Data!$B730:C$1008&lt;&gt;"",Data!C730,"")</f>
        <v/>
      </c>
      <c r="D730" s="120" t="str">
        <f t="shared" si="60"/>
        <v/>
      </c>
      <c r="E730" s="116" t="str">
        <f t="shared" si="61"/>
        <v/>
      </c>
      <c r="F730" s="116" t="str">
        <f t="shared" si="59"/>
        <v/>
      </c>
      <c r="G730" s="116" t="str">
        <f t="shared" si="62"/>
        <v/>
      </c>
      <c r="H730" s="121" t="str">
        <f t="shared" si="63"/>
        <v/>
      </c>
    </row>
    <row r="731" spans="1:8" ht="16.5">
      <c r="A731" s="66">
        <v>723</v>
      </c>
      <c r="B731" s="119" t="str">
        <f>IF(Data!B731:$B$1008&lt;&gt;"",Data!B731,"")</f>
        <v/>
      </c>
      <c r="C731" s="119" t="str">
        <f>IF(Data!$B731:C$1008&lt;&gt;"",Data!C731,"")</f>
        <v/>
      </c>
      <c r="D731" s="120" t="str">
        <f t="shared" si="60"/>
        <v/>
      </c>
      <c r="E731" s="116" t="str">
        <f t="shared" si="61"/>
        <v/>
      </c>
      <c r="F731" s="116" t="str">
        <f t="shared" si="59"/>
        <v/>
      </c>
      <c r="G731" s="116" t="str">
        <f t="shared" si="62"/>
        <v/>
      </c>
      <c r="H731" s="121" t="str">
        <f t="shared" si="63"/>
        <v/>
      </c>
    </row>
    <row r="732" spans="1:8" ht="16.5">
      <c r="A732" s="66">
        <v>724</v>
      </c>
      <c r="B732" s="119" t="str">
        <f>IF(Data!B732:$B$1008&lt;&gt;"",Data!B732,"")</f>
        <v/>
      </c>
      <c r="C732" s="119" t="str">
        <f>IF(Data!$B732:C$1008&lt;&gt;"",Data!C732,"")</f>
        <v/>
      </c>
      <c r="D732" s="120" t="str">
        <f t="shared" si="60"/>
        <v/>
      </c>
      <c r="E732" s="116" t="str">
        <f t="shared" si="61"/>
        <v/>
      </c>
      <c r="F732" s="116" t="str">
        <f t="shared" si="59"/>
        <v/>
      </c>
      <c r="G732" s="116" t="str">
        <f t="shared" si="62"/>
        <v/>
      </c>
      <c r="H732" s="121" t="str">
        <f t="shared" si="63"/>
        <v/>
      </c>
    </row>
    <row r="733" spans="1:8" ht="16.5">
      <c r="A733" s="66">
        <v>725</v>
      </c>
      <c r="B733" s="119" t="str">
        <f>IF(Data!B733:$B$1008&lt;&gt;"",Data!B733,"")</f>
        <v/>
      </c>
      <c r="C733" s="119" t="str">
        <f>IF(Data!$B733:C$1008&lt;&gt;"",Data!C733,"")</f>
        <v/>
      </c>
      <c r="D733" s="120" t="str">
        <f t="shared" si="60"/>
        <v/>
      </c>
      <c r="E733" s="116" t="str">
        <f t="shared" si="61"/>
        <v/>
      </c>
      <c r="F733" s="116" t="str">
        <f t="shared" si="59"/>
        <v/>
      </c>
      <c r="G733" s="116" t="str">
        <f t="shared" si="62"/>
        <v/>
      </c>
      <c r="H733" s="121" t="str">
        <f t="shared" si="63"/>
        <v/>
      </c>
    </row>
    <row r="734" spans="1:8" ht="16.5">
      <c r="A734" s="66">
        <v>726</v>
      </c>
      <c r="B734" s="119" t="str">
        <f>IF(Data!B734:$B$1008&lt;&gt;"",Data!B734,"")</f>
        <v/>
      </c>
      <c r="C734" s="119" t="str">
        <f>IF(Data!$B734:C$1008&lt;&gt;"",Data!C734,"")</f>
        <v/>
      </c>
      <c r="D734" s="120" t="str">
        <f t="shared" si="60"/>
        <v/>
      </c>
      <c r="E734" s="116" t="str">
        <f t="shared" si="61"/>
        <v/>
      </c>
      <c r="F734" s="116" t="str">
        <f t="shared" si="59"/>
        <v/>
      </c>
      <c r="G734" s="116" t="str">
        <f t="shared" si="62"/>
        <v/>
      </c>
      <c r="H734" s="121" t="str">
        <f t="shared" si="63"/>
        <v/>
      </c>
    </row>
    <row r="735" spans="1:8" ht="16.5">
      <c r="A735" s="66">
        <v>727</v>
      </c>
      <c r="B735" s="119" t="str">
        <f>IF(Data!B735:$B$1008&lt;&gt;"",Data!B735,"")</f>
        <v/>
      </c>
      <c r="C735" s="119" t="str">
        <f>IF(Data!$B735:C$1008&lt;&gt;"",Data!C735,"")</f>
        <v/>
      </c>
      <c r="D735" s="120" t="str">
        <f t="shared" si="60"/>
        <v/>
      </c>
      <c r="E735" s="116" t="str">
        <f t="shared" si="61"/>
        <v/>
      </c>
      <c r="F735" s="116" t="str">
        <f t="shared" si="59"/>
        <v/>
      </c>
      <c r="G735" s="116" t="str">
        <f t="shared" si="62"/>
        <v/>
      </c>
      <c r="H735" s="121" t="str">
        <f t="shared" si="63"/>
        <v/>
      </c>
    </row>
    <row r="736" spans="1:8" ht="16.5">
      <c r="A736" s="66">
        <v>728</v>
      </c>
      <c r="B736" s="119" t="str">
        <f>IF(Data!B736:$B$1008&lt;&gt;"",Data!B736,"")</f>
        <v/>
      </c>
      <c r="C736" s="119" t="str">
        <f>IF(Data!$B736:C$1008&lt;&gt;"",Data!C736,"")</f>
        <v/>
      </c>
      <c r="D736" s="120" t="str">
        <f t="shared" si="60"/>
        <v/>
      </c>
      <c r="E736" s="116" t="str">
        <f t="shared" si="61"/>
        <v/>
      </c>
      <c r="F736" s="116" t="str">
        <f t="shared" si="59"/>
        <v/>
      </c>
      <c r="G736" s="116" t="str">
        <f t="shared" si="62"/>
        <v/>
      </c>
      <c r="H736" s="121" t="str">
        <f t="shared" si="63"/>
        <v/>
      </c>
    </row>
    <row r="737" spans="1:8" ht="16.5">
      <c r="A737" s="66">
        <v>729</v>
      </c>
      <c r="B737" s="119" t="str">
        <f>IF(Data!B737:$B$1008&lt;&gt;"",Data!B737,"")</f>
        <v/>
      </c>
      <c r="C737" s="119" t="str">
        <f>IF(Data!$B737:C$1008&lt;&gt;"",Data!C737,"")</f>
        <v/>
      </c>
      <c r="D737" s="120" t="str">
        <f t="shared" si="60"/>
        <v/>
      </c>
      <c r="E737" s="116" t="str">
        <f t="shared" si="61"/>
        <v/>
      </c>
      <c r="F737" s="116" t="str">
        <f t="shared" si="59"/>
        <v/>
      </c>
      <c r="G737" s="116" t="str">
        <f t="shared" si="62"/>
        <v/>
      </c>
      <c r="H737" s="121" t="str">
        <f t="shared" si="63"/>
        <v/>
      </c>
    </row>
    <row r="738" spans="1:8" ht="16.5">
      <c r="A738" s="66">
        <v>730</v>
      </c>
      <c r="B738" s="119" t="str">
        <f>IF(Data!B738:$B$1008&lt;&gt;"",Data!B738,"")</f>
        <v/>
      </c>
      <c r="C738" s="119" t="str">
        <f>IF(Data!$B738:C$1008&lt;&gt;"",Data!C738,"")</f>
        <v/>
      </c>
      <c r="D738" s="120" t="str">
        <f t="shared" si="60"/>
        <v/>
      </c>
      <c r="E738" s="116" t="str">
        <f t="shared" si="61"/>
        <v/>
      </c>
      <c r="F738" s="116" t="str">
        <f t="shared" si="59"/>
        <v/>
      </c>
      <c r="G738" s="116" t="str">
        <f t="shared" si="62"/>
        <v/>
      </c>
      <c r="H738" s="121" t="str">
        <f t="shared" si="63"/>
        <v/>
      </c>
    </row>
    <row r="739" spans="1:8" ht="16.5">
      <c r="A739" s="66">
        <v>731</v>
      </c>
      <c r="B739" s="119" t="str">
        <f>IF(Data!B739:$B$1008&lt;&gt;"",Data!B739,"")</f>
        <v/>
      </c>
      <c r="C739" s="119" t="str">
        <f>IF(Data!$B739:C$1008&lt;&gt;"",Data!C739,"")</f>
        <v/>
      </c>
      <c r="D739" s="120" t="str">
        <f t="shared" si="60"/>
        <v/>
      </c>
      <c r="E739" s="116" t="str">
        <f t="shared" si="61"/>
        <v/>
      </c>
      <c r="F739" s="116" t="str">
        <f t="shared" si="59"/>
        <v/>
      </c>
      <c r="G739" s="116" t="str">
        <f t="shared" si="62"/>
        <v/>
      </c>
      <c r="H739" s="121" t="str">
        <f t="shared" si="63"/>
        <v/>
      </c>
    </row>
    <row r="740" spans="1:8" ht="16.5">
      <c r="A740" s="66">
        <v>732</v>
      </c>
      <c r="B740" s="119" t="str">
        <f>IF(Data!B740:$B$1008&lt;&gt;"",Data!B740,"")</f>
        <v/>
      </c>
      <c r="C740" s="119" t="str">
        <f>IF(Data!$B740:C$1008&lt;&gt;"",Data!C740,"")</f>
        <v/>
      </c>
      <c r="D740" s="120" t="str">
        <f t="shared" si="60"/>
        <v/>
      </c>
      <c r="E740" s="116" t="str">
        <f t="shared" si="61"/>
        <v/>
      </c>
      <c r="F740" s="116" t="str">
        <f t="shared" si="59"/>
        <v/>
      </c>
      <c r="G740" s="116" t="str">
        <f t="shared" si="62"/>
        <v/>
      </c>
      <c r="H740" s="121" t="str">
        <f t="shared" si="63"/>
        <v/>
      </c>
    </row>
    <row r="741" spans="1:8" ht="16.5">
      <c r="A741" s="66">
        <v>733</v>
      </c>
      <c r="B741" s="119" t="str">
        <f>IF(Data!B741:$B$1008&lt;&gt;"",Data!B741,"")</f>
        <v/>
      </c>
      <c r="C741" s="119" t="str">
        <f>IF(Data!$B741:C$1008&lt;&gt;"",Data!C741,"")</f>
        <v/>
      </c>
      <c r="D741" s="120" t="str">
        <f t="shared" si="60"/>
        <v/>
      </c>
      <c r="E741" s="116" t="str">
        <f t="shared" si="61"/>
        <v/>
      </c>
      <c r="F741" s="116" t="str">
        <f t="shared" si="59"/>
        <v/>
      </c>
      <c r="G741" s="116" t="str">
        <f t="shared" si="62"/>
        <v/>
      </c>
      <c r="H741" s="121" t="str">
        <f t="shared" si="63"/>
        <v/>
      </c>
    </row>
    <row r="742" spans="1:8" ht="16.5">
      <c r="A742" s="66">
        <v>734</v>
      </c>
      <c r="B742" s="119" t="str">
        <f>IF(Data!B742:$B$1008&lt;&gt;"",Data!B742,"")</f>
        <v/>
      </c>
      <c r="C742" s="119" t="str">
        <f>IF(Data!$B742:C$1008&lt;&gt;"",Data!C742,"")</f>
        <v/>
      </c>
      <c r="D742" s="120" t="str">
        <f t="shared" si="60"/>
        <v/>
      </c>
      <c r="E742" s="116" t="str">
        <f t="shared" si="61"/>
        <v/>
      </c>
      <c r="F742" s="116" t="str">
        <f t="shared" si="59"/>
        <v/>
      </c>
      <c r="G742" s="116" t="str">
        <f t="shared" si="62"/>
        <v/>
      </c>
      <c r="H742" s="121" t="str">
        <f t="shared" si="63"/>
        <v/>
      </c>
    </row>
    <row r="743" spans="1:8" ht="16.5">
      <c r="A743" s="66">
        <v>735</v>
      </c>
      <c r="B743" s="119" t="str">
        <f>IF(Data!B743:$B$1008&lt;&gt;"",Data!B743,"")</f>
        <v/>
      </c>
      <c r="C743" s="119" t="str">
        <f>IF(Data!$B743:C$1008&lt;&gt;"",Data!C743,"")</f>
        <v/>
      </c>
      <c r="D743" s="120" t="str">
        <f t="shared" si="60"/>
        <v/>
      </c>
      <c r="E743" s="116" t="str">
        <f t="shared" si="61"/>
        <v/>
      </c>
      <c r="F743" s="116" t="str">
        <f t="shared" si="59"/>
        <v/>
      </c>
      <c r="G743" s="116" t="str">
        <f t="shared" si="62"/>
        <v/>
      </c>
      <c r="H743" s="121" t="str">
        <f t="shared" si="63"/>
        <v/>
      </c>
    </row>
    <row r="744" spans="1:8" ht="16.5">
      <c r="A744" s="66">
        <v>736</v>
      </c>
      <c r="B744" s="119" t="str">
        <f>IF(Data!B744:$B$1008&lt;&gt;"",Data!B744,"")</f>
        <v/>
      </c>
      <c r="C744" s="119" t="str">
        <f>IF(Data!$B744:C$1008&lt;&gt;"",Data!C744,"")</f>
        <v/>
      </c>
      <c r="D744" s="120" t="str">
        <f t="shared" si="60"/>
        <v/>
      </c>
      <c r="E744" s="116" t="str">
        <f t="shared" si="61"/>
        <v/>
      </c>
      <c r="F744" s="116" t="str">
        <f t="shared" si="59"/>
        <v/>
      </c>
      <c r="G744" s="116" t="str">
        <f t="shared" si="62"/>
        <v/>
      </c>
      <c r="H744" s="121" t="str">
        <f t="shared" si="63"/>
        <v/>
      </c>
    </row>
    <row r="745" spans="1:8" ht="16.5">
      <c r="A745" s="66">
        <v>737</v>
      </c>
      <c r="B745" s="119" t="str">
        <f>IF(Data!B745:$B$1008&lt;&gt;"",Data!B745,"")</f>
        <v/>
      </c>
      <c r="C745" s="119" t="str">
        <f>IF(Data!$B745:C$1008&lt;&gt;"",Data!C745,"")</f>
        <v/>
      </c>
      <c r="D745" s="120" t="str">
        <f t="shared" si="60"/>
        <v/>
      </c>
      <c r="E745" s="116" t="str">
        <f t="shared" si="61"/>
        <v/>
      </c>
      <c r="F745" s="116" t="str">
        <f t="shared" si="59"/>
        <v/>
      </c>
      <c r="G745" s="116" t="str">
        <f t="shared" si="62"/>
        <v/>
      </c>
      <c r="H745" s="121" t="str">
        <f t="shared" si="63"/>
        <v/>
      </c>
    </row>
    <row r="746" spans="1:8" ht="16.5">
      <c r="A746" s="66">
        <v>738</v>
      </c>
      <c r="B746" s="119" t="str">
        <f>IF(Data!B746:$B$1008&lt;&gt;"",Data!B746,"")</f>
        <v/>
      </c>
      <c r="C746" s="119" t="str">
        <f>IF(Data!$B746:C$1008&lt;&gt;"",Data!C746,"")</f>
        <v/>
      </c>
      <c r="D746" s="120" t="str">
        <f t="shared" si="60"/>
        <v/>
      </c>
      <c r="E746" s="116" t="str">
        <f t="shared" si="61"/>
        <v/>
      </c>
      <c r="F746" s="116" t="str">
        <f t="shared" si="59"/>
        <v/>
      </c>
      <c r="G746" s="116" t="str">
        <f t="shared" si="62"/>
        <v/>
      </c>
      <c r="H746" s="121" t="str">
        <f t="shared" si="63"/>
        <v/>
      </c>
    </row>
    <row r="747" spans="1:8" ht="16.5">
      <c r="A747" s="66">
        <v>739</v>
      </c>
      <c r="B747" s="119" t="str">
        <f>IF(Data!B747:$B$1008&lt;&gt;"",Data!B747,"")</f>
        <v/>
      </c>
      <c r="C747" s="119" t="str">
        <f>IF(Data!$B747:C$1008&lt;&gt;"",Data!C747,"")</f>
        <v/>
      </c>
      <c r="D747" s="120" t="str">
        <f t="shared" si="60"/>
        <v/>
      </c>
      <c r="E747" s="116" t="str">
        <f t="shared" si="61"/>
        <v/>
      </c>
      <c r="F747" s="116" t="str">
        <f t="shared" si="59"/>
        <v/>
      </c>
      <c r="G747" s="116" t="str">
        <f t="shared" si="62"/>
        <v/>
      </c>
      <c r="H747" s="121" t="str">
        <f t="shared" si="63"/>
        <v/>
      </c>
    </row>
    <row r="748" spans="1:8" ht="16.5">
      <c r="A748" s="66">
        <v>740</v>
      </c>
      <c r="B748" s="119" t="str">
        <f>IF(Data!B748:$B$1008&lt;&gt;"",Data!B748,"")</f>
        <v/>
      </c>
      <c r="C748" s="119" t="str">
        <f>IF(Data!$B748:C$1008&lt;&gt;"",Data!C748,"")</f>
        <v/>
      </c>
      <c r="D748" s="120" t="str">
        <f t="shared" si="60"/>
        <v/>
      </c>
      <c r="E748" s="116" t="str">
        <f t="shared" si="61"/>
        <v/>
      </c>
      <c r="F748" s="116" t="str">
        <f t="shared" si="59"/>
        <v/>
      </c>
      <c r="G748" s="116" t="str">
        <f t="shared" si="62"/>
        <v/>
      </c>
      <c r="H748" s="121" t="str">
        <f t="shared" si="63"/>
        <v/>
      </c>
    </row>
    <row r="749" spans="1:8" ht="16.5">
      <c r="A749" s="66">
        <v>741</v>
      </c>
      <c r="B749" s="119" t="str">
        <f>IF(Data!B749:$B$1008&lt;&gt;"",Data!B749,"")</f>
        <v/>
      </c>
      <c r="C749" s="119" t="str">
        <f>IF(Data!$B749:C$1008&lt;&gt;"",Data!C749,"")</f>
        <v/>
      </c>
      <c r="D749" s="120" t="str">
        <f t="shared" si="60"/>
        <v/>
      </c>
      <c r="E749" s="116" t="str">
        <f t="shared" si="61"/>
        <v/>
      </c>
      <c r="F749" s="116" t="str">
        <f t="shared" si="59"/>
        <v/>
      </c>
      <c r="G749" s="116" t="str">
        <f t="shared" si="62"/>
        <v/>
      </c>
      <c r="H749" s="121" t="str">
        <f t="shared" si="63"/>
        <v/>
      </c>
    </row>
    <row r="750" spans="1:8" ht="16.5">
      <c r="A750" s="66">
        <v>742</v>
      </c>
      <c r="B750" s="119" t="str">
        <f>IF(Data!B750:$B$1008&lt;&gt;"",Data!B750,"")</f>
        <v/>
      </c>
      <c r="C750" s="119" t="str">
        <f>IF(Data!$B750:C$1008&lt;&gt;"",Data!C750,"")</f>
        <v/>
      </c>
      <c r="D750" s="120" t="str">
        <f t="shared" si="60"/>
        <v/>
      </c>
      <c r="E750" s="116" t="str">
        <f t="shared" si="61"/>
        <v/>
      </c>
      <c r="F750" s="116" t="str">
        <f t="shared" si="59"/>
        <v/>
      </c>
      <c r="G750" s="116" t="str">
        <f t="shared" si="62"/>
        <v/>
      </c>
      <c r="H750" s="121" t="str">
        <f t="shared" si="63"/>
        <v/>
      </c>
    </row>
    <row r="751" spans="1:8" ht="16.5">
      <c r="A751" s="66">
        <v>743</v>
      </c>
      <c r="B751" s="119" t="str">
        <f>IF(Data!B751:$B$1008&lt;&gt;"",Data!B751,"")</f>
        <v/>
      </c>
      <c r="C751" s="119" t="str">
        <f>IF(Data!$B751:C$1008&lt;&gt;"",Data!C751,"")</f>
        <v/>
      </c>
      <c r="D751" s="120" t="str">
        <f t="shared" si="60"/>
        <v/>
      </c>
      <c r="E751" s="116" t="str">
        <f t="shared" si="61"/>
        <v/>
      </c>
      <c r="F751" s="116" t="str">
        <f t="shared" si="59"/>
        <v/>
      </c>
      <c r="G751" s="116" t="str">
        <f t="shared" si="62"/>
        <v/>
      </c>
      <c r="H751" s="121" t="str">
        <f t="shared" si="63"/>
        <v/>
      </c>
    </row>
    <row r="752" spans="1:8" ht="16.5">
      <c r="A752" s="66">
        <v>744</v>
      </c>
      <c r="B752" s="119" t="str">
        <f>IF(Data!B752:$B$1008&lt;&gt;"",Data!B752,"")</f>
        <v/>
      </c>
      <c r="C752" s="119" t="str">
        <f>IF(Data!$B752:C$1008&lt;&gt;"",Data!C752,"")</f>
        <v/>
      </c>
      <c r="D752" s="120" t="str">
        <f t="shared" si="60"/>
        <v/>
      </c>
      <c r="E752" s="116" t="str">
        <f t="shared" si="61"/>
        <v/>
      </c>
      <c r="F752" s="116" t="str">
        <f t="shared" si="59"/>
        <v/>
      </c>
      <c r="G752" s="116" t="str">
        <f t="shared" si="62"/>
        <v/>
      </c>
      <c r="H752" s="121" t="str">
        <f t="shared" si="63"/>
        <v/>
      </c>
    </row>
    <row r="753" spans="1:8" ht="16.5">
      <c r="A753" s="66">
        <v>745</v>
      </c>
      <c r="B753" s="119" t="str">
        <f>IF(Data!B753:$B$1008&lt;&gt;"",Data!B753,"")</f>
        <v/>
      </c>
      <c r="C753" s="119" t="str">
        <f>IF(Data!$B753:C$1008&lt;&gt;"",Data!C753,"")</f>
        <v/>
      </c>
      <c r="D753" s="120" t="str">
        <f t="shared" si="60"/>
        <v/>
      </c>
      <c r="E753" s="116" t="str">
        <f t="shared" si="61"/>
        <v/>
      </c>
      <c r="F753" s="116" t="str">
        <f t="shared" si="59"/>
        <v/>
      </c>
      <c r="G753" s="116" t="str">
        <f t="shared" si="62"/>
        <v/>
      </c>
      <c r="H753" s="121" t="str">
        <f t="shared" si="63"/>
        <v/>
      </c>
    </row>
    <row r="754" spans="1:8" ht="16.5">
      <c r="A754" s="66">
        <v>746</v>
      </c>
      <c r="B754" s="119" t="str">
        <f>IF(Data!B754:$B$1008&lt;&gt;"",Data!B754,"")</f>
        <v/>
      </c>
      <c r="C754" s="119" t="str">
        <f>IF(Data!$B754:C$1008&lt;&gt;"",Data!C754,"")</f>
        <v/>
      </c>
      <c r="D754" s="120" t="str">
        <f t="shared" si="60"/>
        <v/>
      </c>
      <c r="E754" s="116" t="str">
        <f t="shared" si="61"/>
        <v/>
      </c>
      <c r="F754" s="116" t="str">
        <f t="shared" si="59"/>
        <v/>
      </c>
      <c r="G754" s="116" t="str">
        <f t="shared" si="62"/>
        <v/>
      </c>
      <c r="H754" s="121" t="str">
        <f t="shared" si="63"/>
        <v/>
      </c>
    </row>
    <row r="755" spans="1:8" ht="16.5">
      <c r="A755" s="66">
        <v>747</v>
      </c>
      <c r="B755" s="119" t="str">
        <f>IF(Data!B755:$B$1008&lt;&gt;"",Data!B755,"")</f>
        <v/>
      </c>
      <c r="C755" s="119" t="str">
        <f>IF(Data!$B755:C$1008&lt;&gt;"",Data!C755,"")</f>
        <v/>
      </c>
      <c r="D755" s="120" t="str">
        <f t="shared" si="60"/>
        <v/>
      </c>
      <c r="E755" s="116" t="str">
        <f t="shared" si="61"/>
        <v/>
      </c>
      <c r="F755" s="116" t="str">
        <f t="shared" si="59"/>
        <v/>
      </c>
      <c r="G755" s="116" t="str">
        <f t="shared" si="62"/>
        <v/>
      </c>
      <c r="H755" s="121" t="str">
        <f t="shared" si="63"/>
        <v/>
      </c>
    </row>
    <row r="756" spans="1:8" ht="16.5">
      <c r="A756" s="66">
        <v>748</v>
      </c>
      <c r="B756" s="119" t="str">
        <f>IF(Data!B756:$B$1008&lt;&gt;"",Data!B756,"")</f>
        <v/>
      </c>
      <c r="C756" s="119" t="str">
        <f>IF(Data!$B756:C$1008&lt;&gt;"",Data!C756,"")</f>
        <v/>
      </c>
      <c r="D756" s="120" t="str">
        <f t="shared" si="60"/>
        <v/>
      </c>
      <c r="E756" s="116" t="str">
        <f t="shared" si="61"/>
        <v/>
      </c>
      <c r="F756" s="116" t="str">
        <f t="shared" si="59"/>
        <v/>
      </c>
      <c r="G756" s="116" t="str">
        <f t="shared" si="62"/>
        <v/>
      </c>
      <c r="H756" s="121" t="str">
        <f t="shared" si="63"/>
        <v/>
      </c>
    </row>
    <row r="757" spans="1:8" ht="16.5">
      <c r="A757" s="66">
        <v>749</v>
      </c>
      <c r="B757" s="119" t="str">
        <f>IF(Data!B757:$B$1008&lt;&gt;"",Data!B757,"")</f>
        <v/>
      </c>
      <c r="C757" s="119" t="str">
        <f>IF(Data!$B757:C$1008&lt;&gt;"",Data!C757,"")</f>
        <v/>
      </c>
      <c r="D757" s="120" t="str">
        <f t="shared" si="60"/>
        <v/>
      </c>
      <c r="E757" s="116" t="str">
        <f t="shared" si="61"/>
        <v/>
      </c>
      <c r="F757" s="116" t="str">
        <f t="shared" si="59"/>
        <v/>
      </c>
      <c r="G757" s="116" t="str">
        <f t="shared" si="62"/>
        <v/>
      </c>
      <c r="H757" s="121" t="str">
        <f t="shared" si="63"/>
        <v/>
      </c>
    </row>
    <row r="758" spans="1:8" ht="16.5">
      <c r="A758" s="66">
        <v>750</v>
      </c>
      <c r="B758" s="119" t="str">
        <f>IF(Data!B758:$B$1008&lt;&gt;"",Data!B758,"")</f>
        <v/>
      </c>
      <c r="C758" s="119" t="str">
        <f>IF(Data!$B758:C$1008&lt;&gt;"",Data!C758,"")</f>
        <v/>
      </c>
      <c r="D758" s="120" t="str">
        <f t="shared" si="60"/>
        <v/>
      </c>
      <c r="E758" s="116" t="str">
        <f t="shared" si="61"/>
        <v/>
      </c>
      <c r="F758" s="116" t="str">
        <f t="shared" si="59"/>
        <v/>
      </c>
      <c r="G758" s="116" t="str">
        <f t="shared" si="62"/>
        <v/>
      </c>
      <c r="H758" s="121" t="str">
        <f t="shared" si="63"/>
        <v/>
      </c>
    </row>
    <row r="759" spans="1:8" ht="16.5">
      <c r="A759" s="66">
        <v>751</v>
      </c>
      <c r="B759" s="119" t="str">
        <f>IF(Data!B759:$B$1008&lt;&gt;"",Data!B759,"")</f>
        <v/>
      </c>
      <c r="C759" s="119" t="str">
        <f>IF(Data!$B759:C$1008&lt;&gt;"",Data!C759,"")</f>
        <v/>
      </c>
      <c r="D759" s="120" t="str">
        <f t="shared" si="60"/>
        <v/>
      </c>
      <c r="E759" s="116" t="str">
        <f t="shared" si="61"/>
        <v/>
      </c>
      <c r="F759" s="116" t="str">
        <f t="shared" si="59"/>
        <v/>
      </c>
      <c r="G759" s="116" t="str">
        <f t="shared" si="62"/>
        <v/>
      </c>
      <c r="H759" s="121" t="str">
        <f t="shared" si="63"/>
        <v/>
      </c>
    </row>
    <row r="760" spans="1:8" ht="16.5">
      <c r="A760" s="66">
        <v>752</v>
      </c>
      <c r="B760" s="119" t="str">
        <f>IF(Data!B760:$B$1008&lt;&gt;"",Data!B760,"")</f>
        <v/>
      </c>
      <c r="C760" s="119" t="str">
        <f>IF(Data!$B760:C$1008&lt;&gt;"",Data!C760,"")</f>
        <v/>
      </c>
      <c r="D760" s="120" t="str">
        <f t="shared" si="60"/>
        <v/>
      </c>
      <c r="E760" s="116" t="str">
        <f t="shared" si="61"/>
        <v/>
      </c>
      <c r="F760" s="116" t="str">
        <f t="shared" si="59"/>
        <v/>
      </c>
      <c r="G760" s="116" t="str">
        <f t="shared" si="62"/>
        <v/>
      </c>
      <c r="H760" s="121" t="str">
        <f t="shared" si="63"/>
        <v/>
      </c>
    </row>
    <row r="761" spans="1:8" ht="16.5">
      <c r="A761" s="66">
        <v>753</v>
      </c>
      <c r="B761" s="119" t="str">
        <f>IF(Data!B761:$B$1008&lt;&gt;"",Data!B761,"")</f>
        <v/>
      </c>
      <c r="C761" s="119" t="str">
        <f>IF(Data!$B761:C$1008&lt;&gt;"",Data!C761,"")</f>
        <v/>
      </c>
      <c r="D761" s="120" t="str">
        <f t="shared" si="60"/>
        <v/>
      </c>
      <c r="E761" s="116" t="str">
        <f t="shared" si="61"/>
        <v/>
      </c>
      <c r="F761" s="116" t="str">
        <f t="shared" si="59"/>
        <v/>
      </c>
      <c r="G761" s="116" t="str">
        <f t="shared" si="62"/>
        <v/>
      </c>
      <c r="H761" s="121" t="str">
        <f t="shared" si="63"/>
        <v/>
      </c>
    </row>
    <row r="762" spans="1:8" ht="16.5">
      <c r="A762" s="66">
        <v>754</v>
      </c>
      <c r="B762" s="119" t="str">
        <f>IF(Data!B762:$B$1008&lt;&gt;"",Data!B762,"")</f>
        <v/>
      </c>
      <c r="C762" s="119" t="str">
        <f>IF(Data!$B762:C$1008&lt;&gt;"",Data!C762,"")</f>
        <v/>
      </c>
      <c r="D762" s="120" t="str">
        <f t="shared" si="60"/>
        <v/>
      </c>
      <c r="E762" s="116" t="str">
        <f t="shared" si="61"/>
        <v/>
      </c>
      <c r="F762" s="116" t="str">
        <f t="shared" si="59"/>
        <v/>
      </c>
      <c r="G762" s="116" t="str">
        <f t="shared" si="62"/>
        <v/>
      </c>
      <c r="H762" s="121" t="str">
        <f t="shared" si="63"/>
        <v/>
      </c>
    </row>
    <row r="763" spans="1:8" ht="16.5">
      <c r="A763" s="66">
        <v>755</v>
      </c>
      <c r="B763" s="119" t="str">
        <f>IF(Data!B763:$B$1008&lt;&gt;"",Data!B763,"")</f>
        <v/>
      </c>
      <c r="C763" s="119" t="str">
        <f>IF(Data!$B763:C$1008&lt;&gt;"",Data!C763,"")</f>
        <v/>
      </c>
      <c r="D763" s="120" t="str">
        <f t="shared" si="60"/>
        <v/>
      </c>
      <c r="E763" s="116" t="str">
        <f t="shared" si="61"/>
        <v/>
      </c>
      <c r="F763" s="116" t="str">
        <f t="shared" si="59"/>
        <v/>
      </c>
      <c r="G763" s="116" t="str">
        <f t="shared" si="62"/>
        <v/>
      </c>
      <c r="H763" s="121" t="str">
        <f t="shared" si="63"/>
        <v/>
      </c>
    </row>
    <row r="764" spans="1:8" ht="16.5">
      <c r="A764" s="66">
        <v>756</v>
      </c>
      <c r="B764" s="119" t="str">
        <f>IF(Data!B764:$B$1008&lt;&gt;"",Data!B764,"")</f>
        <v/>
      </c>
      <c r="C764" s="119" t="str">
        <f>IF(Data!$B764:C$1008&lt;&gt;"",Data!C764,"")</f>
        <v/>
      </c>
      <c r="D764" s="120" t="str">
        <f t="shared" si="60"/>
        <v/>
      </c>
      <c r="E764" s="116" t="str">
        <f t="shared" si="61"/>
        <v/>
      </c>
      <c r="F764" s="116" t="str">
        <f t="shared" si="59"/>
        <v/>
      </c>
      <c r="G764" s="116" t="str">
        <f t="shared" si="62"/>
        <v/>
      </c>
      <c r="H764" s="121" t="str">
        <f t="shared" si="63"/>
        <v/>
      </c>
    </row>
    <row r="765" spans="1:8" ht="16.5">
      <c r="A765" s="66">
        <v>757</v>
      </c>
      <c r="B765" s="119" t="str">
        <f>IF(Data!B765:$B$1008&lt;&gt;"",Data!B765,"")</f>
        <v/>
      </c>
      <c r="C765" s="119" t="str">
        <f>IF(Data!$B765:C$1008&lt;&gt;"",Data!C765,"")</f>
        <v/>
      </c>
      <c r="D765" s="120" t="str">
        <f t="shared" si="60"/>
        <v/>
      </c>
      <c r="E765" s="116" t="str">
        <f t="shared" si="61"/>
        <v/>
      </c>
      <c r="F765" s="116" t="str">
        <f t="shared" si="59"/>
        <v/>
      </c>
      <c r="G765" s="116" t="str">
        <f t="shared" si="62"/>
        <v/>
      </c>
      <c r="H765" s="121" t="str">
        <f t="shared" si="63"/>
        <v/>
      </c>
    </row>
    <row r="766" spans="1:8" ht="16.5">
      <c r="A766" s="66">
        <v>758</v>
      </c>
      <c r="B766" s="119" t="str">
        <f>IF(Data!B766:$B$1008&lt;&gt;"",Data!B766,"")</f>
        <v/>
      </c>
      <c r="C766" s="119" t="str">
        <f>IF(Data!$B766:C$1008&lt;&gt;"",Data!C766,"")</f>
        <v/>
      </c>
      <c r="D766" s="120" t="str">
        <f t="shared" si="60"/>
        <v/>
      </c>
      <c r="E766" s="116" t="str">
        <f t="shared" si="61"/>
        <v/>
      </c>
      <c r="F766" s="116" t="str">
        <f t="shared" si="59"/>
        <v/>
      </c>
      <c r="G766" s="116" t="str">
        <f t="shared" si="62"/>
        <v/>
      </c>
      <c r="H766" s="121" t="str">
        <f t="shared" si="63"/>
        <v/>
      </c>
    </row>
    <row r="767" spans="1:8" ht="16.5">
      <c r="A767" s="66">
        <v>759</v>
      </c>
      <c r="B767" s="119" t="str">
        <f>IF(Data!B767:$B$1008&lt;&gt;"",Data!B767,"")</f>
        <v/>
      </c>
      <c r="C767" s="119" t="str">
        <f>IF(Data!$B767:C$1008&lt;&gt;"",Data!C767,"")</f>
        <v/>
      </c>
      <c r="D767" s="120" t="str">
        <f t="shared" si="60"/>
        <v/>
      </c>
      <c r="E767" s="116" t="str">
        <f t="shared" si="61"/>
        <v/>
      </c>
      <c r="F767" s="116" t="str">
        <f t="shared" si="59"/>
        <v/>
      </c>
      <c r="G767" s="116" t="str">
        <f t="shared" si="62"/>
        <v/>
      </c>
      <c r="H767" s="121" t="str">
        <f t="shared" si="63"/>
        <v/>
      </c>
    </row>
    <row r="768" spans="1:8" ht="16.5">
      <c r="A768" s="66">
        <v>760</v>
      </c>
      <c r="B768" s="119" t="str">
        <f>IF(Data!B768:$B$1008&lt;&gt;"",Data!B768,"")</f>
        <v/>
      </c>
      <c r="C768" s="119" t="str">
        <f>IF(Data!$B768:C$1008&lt;&gt;"",Data!C768,"")</f>
        <v/>
      </c>
      <c r="D768" s="120" t="str">
        <f t="shared" si="60"/>
        <v/>
      </c>
      <c r="E768" s="116" t="str">
        <f t="shared" si="61"/>
        <v/>
      </c>
      <c r="F768" s="116" t="str">
        <f t="shared" si="59"/>
        <v/>
      </c>
      <c r="G768" s="116" t="str">
        <f t="shared" si="62"/>
        <v/>
      </c>
      <c r="H768" s="121" t="str">
        <f t="shared" si="63"/>
        <v/>
      </c>
    </row>
    <row r="769" spans="1:8" ht="16.5">
      <c r="A769" s="66">
        <v>761</v>
      </c>
      <c r="B769" s="119" t="str">
        <f>IF(Data!B769:$B$1008&lt;&gt;"",Data!B769,"")</f>
        <v/>
      </c>
      <c r="C769" s="119" t="str">
        <f>IF(Data!$B769:C$1008&lt;&gt;"",Data!C769,"")</f>
        <v/>
      </c>
      <c r="D769" s="120" t="str">
        <f t="shared" si="60"/>
        <v/>
      </c>
      <c r="E769" s="116" t="str">
        <f t="shared" si="61"/>
        <v/>
      </c>
      <c r="F769" s="116" t="str">
        <f t="shared" si="59"/>
        <v/>
      </c>
      <c r="G769" s="116" t="str">
        <f t="shared" si="62"/>
        <v/>
      </c>
      <c r="H769" s="121" t="str">
        <f t="shared" si="63"/>
        <v/>
      </c>
    </row>
    <row r="770" spans="1:8" ht="16.5">
      <c r="A770" s="66">
        <v>762</v>
      </c>
      <c r="B770" s="119" t="str">
        <f>IF(Data!B770:$B$1008&lt;&gt;"",Data!B770,"")</f>
        <v/>
      </c>
      <c r="C770" s="119" t="str">
        <f>IF(Data!$B770:C$1008&lt;&gt;"",Data!C770,"")</f>
        <v/>
      </c>
      <c r="D770" s="120" t="str">
        <f t="shared" si="60"/>
        <v/>
      </c>
      <c r="E770" s="116" t="str">
        <f t="shared" si="61"/>
        <v/>
      </c>
      <c r="F770" s="116" t="str">
        <f t="shared" si="59"/>
        <v/>
      </c>
      <c r="G770" s="116" t="str">
        <f t="shared" si="62"/>
        <v/>
      </c>
      <c r="H770" s="121" t="str">
        <f t="shared" si="63"/>
        <v/>
      </c>
    </row>
    <row r="771" spans="1:8" ht="16.5">
      <c r="A771" s="66">
        <v>763</v>
      </c>
      <c r="B771" s="119" t="str">
        <f>IF(Data!B771:$B$1008&lt;&gt;"",Data!B771,"")</f>
        <v/>
      </c>
      <c r="C771" s="119" t="str">
        <f>IF(Data!$B771:C$1008&lt;&gt;"",Data!C771,"")</f>
        <v/>
      </c>
      <c r="D771" s="120" t="str">
        <f t="shared" si="60"/>
        <v/>
      </c>
      <c r="E771" s="116" t="str">
        <f t="shared" si="61"/>
        <v/>
      </c>
      <c r="F771" s="116" t="str">
        <f t="shared" si="59"/>
        <v/>
      </c>
      <c r="G771" s="116" t="str">
        <f t="shared" si="62"/>
        <v/>
      </c>
      <c r="H771" s="121" t="str">
        <f t="shared" si="63"/>
        <v/>
      </c>
    </row>
    <row r="772" spans="1:8" ht="16.5">
      <c r="A772" s="66">
        <v>764</v>
      </c>
      <c r="B772" s="119" t="str">
        <f>IF(Data!B772:$B$1008&lt;&gt;"",Data!B772,"")</f>
        <v/>
      </c>
      <c r="C772" s="119" t="str">
        <f>IF(Data!$B772:C$1008&lt;&gt;"",Data!C772,"")</f>
        <v/>
      </c>
      <c r="D772" s="120" t="str">
        <f t="shared" si="60"/>
        <v/>
      </c>
      <c r="E772" s="116" t="str">
        <f t="shared" si="61"/>
        <v/>
      </c>
      <c r="F772" s="116" t="str">
        <f t="shared" si="59"/>
        <v/>
      </c>
      <c r="G772" s="116" t="str">
        <f t="shared" si="62"/>
        <v/>
      </c>
      <c r="H772" s="121" t="str">
        <f t="shared" si="63"/>
        <v/>
      </c>
    </row>
    <row r="773" spans="1:8" ht="16.5">
      <c r="A773" s="66">
        <v>765</v>
      </c>
      <c r="B773" s="119" t="str">
        <f>IF(Data!B773:$B$1008&lt;&gt;"",Data!B773,"")</f>
        <v/>
      </c>
      <c r="C773" s="119" t="str">
        <f>IF(Data!$B773:C$1008&lt;&gt;"",Data!C773,"")</f>
        <v/>
      </c>
      <c r="D773" s="120" t="str">
        <f t="shared" si="60"/>
        <v/>
      </c>
      <c r="E773" s="116" t="str">
        <f t="shared" si="61"/>
        <v/>
      </c>
      <c r="F773" s="116" t="str">
        <f t="shared" si="59"/>
        <v/>
      </c>
      <c r="G773" s="116" t="str">
        <f t="shared" si="62"/>
        <v/>
      </c>
      <c r="H773" s="121" t="str">
        <f t="shared" si="63"/>
        <v/>
      </c>
    </row>
    <row r="774" spans="1:8" ht="16.5">
      <c r="A774" s="66">
        <v>766</v>
      </c>
      <c r="B774" s="119" t="str">
        <f>IF(Data!B774:$B$1008&lt;&gt;"",Data!B774,"")</f>
        <v/>
      </c>
      <c r="C774" s="119" t="str">
        <f>IF(Data!$B774:C$1008&lt;&gt;"",Data!C774,"")</f>
        <v/>
      </c>
      <c r="D774" s="120" t="str">
        <f t="shared" si="60"/>
        <v/>
      </c>
      <c r="E774" s="116" t="str">
        <f t="shared" si="61"/>
        <v/>
      </c>
      <c r="F774" s="116" t="str">
        <f t="shared" si="59"/>
        <v/>
      </c>
      <c r="G774" s="116" t="str">
        <f t="shared" si="62"/>
        <v/>
      </c>
      <c r="H774" s="121" t="str">
        <f t="shared" si="63"/>
        <v/>
      </c>
    </row>
    <row r="775" spans="1:8" ht="16.5">
      <c r="A775" s="66">
        <v>767</v>
      </c>
      <c r="B775" s="119" t="str">
        <f>IF(Data!B775:$B$1008&lt;&gt;"",Data!B775,"")</f>
        <v/>
      </c>
      <c r="C775" s="119" t="str">
        <f>IF(Data!$B775:C$1008&lt;&gt;"",Data!C775,"")</f>
        <v/>
      </c>
      <c r="D775" s="120" t="str">
        <f t="shared" si="60"/>
        <v/>
      </c>
      <c r="E775" s="116" t="str">
        <f t="shared" si="61"/>
        <v/>
      </c>
      <c r="F775" s="116" t="str">
        <f t="shared" si="59"/>
        <v/>
      </c>
      <c r="G775" s="116" t="str">
        <f t="shared" si="62"/>
        <v/>
      </c>
      <c r="H775" s="121" t="str">
        <f t="shared" si="63"/>
        <v/>
      </c>
    </row>
    <row r="776" spans="1:8" ht="16.5">
      <c r="A776" s="66">
        <v>768</v>
      </c>
      <c r="B776" s="119" t="str">
        <f>IF(Data!B776:$B$1008&lt;&gt;"",Data!B776,"")</f>
        <v/>
      </c>
      <c r="C776" s="119" t="str">
        <f>IF(Data!$B776:C$1008&lt;&gt;"",Data!C776,"")</f>
        <v/>
      </c>
      <c r="D776" s="120" t="str">
        <f t="shared" si="60"/>
        <v/>
      </c>
      <c r="E776" s="116" t="str">
        <f t="shared" si="61"/>
        <v/>
      </c>
      <c r="F776" s="116" t="str">
        <f t="shared" si="59"/>
        <v/>
      </c>
      <c r="G776" s="116" t="str">
        <f t="shared" si="62"/>
        <v/>
      </c>
      <c r="H776" s="121" t="str">
        <f t="shared" si="63"/>
        <v/>
      </c>
    </row>
    <row r="777" spans="1:8" ht="16.5">
      <c r="A777" s="66">
        <v>769</v>
      </c>
      <c r="B777" s="119" t="str">
        <f>IF(Data!B777:$B$1008&lt;&gt;"",Data!B777,"")</f>
        <v/>
      </c>
      <c r="C777" s="119" t="str">
        <f>IF(Data!$B777:C$1008&lt;&gt;"",Data!C777,"")</f>
        <v/>
      </c>
      <c r="D777" s="120" t="str">
        <f t="shared" si="60"/>
        <v/>
      </c>
      <c r="E777" s="116" t="str">
        <f t="shared" si="61"/>
        <v/>
      </c>
      <c r="F777" s="116" t="str">
        <f t="shared" ref="F777:F840" si="64">IFERROR(_xlfn.RANK.AVG(E777,E:E,1),"")</f>
        <v/>
      </c>
      <c r="G777" s="116" t="str">
        <f t="shared" si="62"/>
        <v/>
      </c>
      <c r="H777" s="121" t="str">
        <f t="shared" si="63"/>
        <v/>
      </c>
    </row>
    <row r="778" spans="1:8" ht="16.5">
      <c r="A778" s="66">
        <v>770</v>
      </c>
      <c r="B778" s="119" t="str">
        <f>IF(Data!B778:$B$1008&lt;&gt;"",Data!B778,"")</f>
        <v/>
      </c>
      <c r="C778" s="119" t="str">
        <f>IF(Data!$B778:C$1008&lt;&gt;"",Data!C778,"")</f>
        <v/>
      </c>
      <c r="D778" s="120" t="str">
        <f t="shared" ref="D778:D841" si="65">IF(AND(B778&lt;&gt;"",C778&lt;&gt;""),IF((B778-C778)&lt;&gt;0,B778-C778,""),"")</f>
        <v/>
      </c>
      <c r="E778" s="116" t="str">
        <f t="shared" ref="E778:E841" si="66">IF(D778&lt;&gt;"",ABS(D778),"")</f>
        <v/>
      </c>
      <c r="F778" s="116" t="str">
        <f t="shared" si="64"/>
        <v/>
      </c>
      <c r="G778" s="116" t="str">
        <f t="shared" si="62"/>
        <v/>
      </c>
      <c r="H778" s="121" t="str">
        <f t="shared" si="63"/>
        <v/>
      </c>
    </row>
    <row r="779" spans="1:8" ht="16.5">
      <c r="A779" s="66">
        <v>771</v>
      </c>
      <c r="B779" s="119" t="str">
        <f>IF(Data!B779:$B$1008&lt;&gt;"",Data!B779,"")</f>
        <v/>
      </c>
      <c r="C779" s="119" t="str">
        <f>IF(Data!$B779:C$1008&lt;&gt;"",Data!C779,"")</f>
        <v/>
      </c>
      <c r="D779" s="120" t="str">
        <f t="shared" si="65"/>
        <v/>
      </c>
      <c r="E779" s="116" t="str">
        <f t="shared" si="66"/>
        <v/>
      </c>
      <c r="F779" s="116" t="str">
        <f t="shared" si="64"/>
        <v/>
      </c>
      <c r="G779" s="116" t="str">
        <f t="shared" si="62"/>
        <v/>
      </c>
      <c r="H779" s="121" t="str">
        <f t="shared" si="63"/>
        <v/>
      </c>
    </row>
    <row r="780" spans="1:8" ht="16.5">
      <c r="A780" s="66">
        <v>772</v>
      </c>
      <c r="B780" s="119" t="str">
        <f>IF(Data!B780:$B$1008&lt;&gt;"",Data!B780,"")</f>
        <v/>
      </c>
      <c r="C780" s="119" t="str">
        <f>IF(Data!$B780:C$1008&lt;&gt;"",Data!C780,"")</f>
        <v/>
      </c>
      <c r="D780" s="120" t="str">
        <f t="shared" si="65"/>
        <v/>
      </c>
      <c r="E780" s="116" t="str">
        <f t="shared" si="66"/>
        <v/>
      </c>
      <c r="F780" s="116" t="str">
        <f t="shared" si="64"/>
        <v/>
      </c>
      <c r="G780" s="116" t="str">
        <f t="shared" si="62"/>
        <v/>
      </c>
      <c r="H780" s="121" t="str">
        <f t="shared" si="63"/>
        <v/>
      </c>
    </row>
    <row r="781" spans="1:8" ht="16.5">
      <c r="A781" s="66">
        <v>773</v>
      </c>
      <c r="B781" s="119" t="str">
        <f>IF(Data!B781:$B$1008&lt;&gt;"",Data!B781,"")</f>
        <v/>
      </c>
      <c r="C781" s="119" t="str">
        <f>IF(Data!$B781:C$1008&lt;&gt;"",Data!C781,"")</f>
        <v/>
      </c>
      <c r="D781" s="120" t="str">
        <f t="shared" si="65"/>
        <v/>
      </c>
      <c r="E781" s="116" t="str">
        <f t="shared" si="66"/>
        <v/>
      </c>
      <c r="F781" s="116" t="str">
        <f t="shared" si="64"/>
        <v/>
      </c>
      <c r="G781" s="116" t="str">
        <f t="shared" si="62"/>
        <v/>
      </c>
      <c r="H781" s="121" t="str">
        <f t="shared" si="63"/>
        <v/>
      </c>
    </row>
    <row r="782" spans="1:8" ht="16.5">
      <c r="A782" s="66">
        <v>774</v>
      </c>
      <c r="B782" s="119" t="str">
        <f>IF(Data!B782:$B$1008&lt;&gt;"",Data!B782,"")</f>
        <v/>
      </c>
      <c r="C782" s="119" t="str">
        <f>IF(Data!$B782:C$1008&lt;&gt;"",Data!C782,"")</f>
        <v/>
      </c>
      <c r="D782" s="120" t="str">
        <f t="shared" si="65"/>
        <v/>
      </c>
      <c r="E782" s="116" t="str">
        <f t="shared" si="66"/>
        <v/>
      </c>
      <c r="F782" s="116" t="str">
        <f t="shared" si="64"/>
        <v/>
      </c>
      <c r="G782" s="116" t="str">
        <f t="shared" si="62"/>
        <v/>
      </c>
      <c r="H782" s="121" t="str">
        <f t="shared" si="63"/>
        <v/>
      </c>
    </row>
    <row r="783" spans="1:8" ht="16.5">
      <c r="A783" s="66">
        <v>775</v>
      </c>
      <c r="B783" s="119" t="str">
        <f>IF(Data!B783:$B$1008&lt;&gt;"",Data!B783,"")</f>
        <v/>
      </c>
      <c r="C783" s="119" t="str">
        <f>IF(Data!$B783:C$1008&lt;&gt;"",Data!C783,"")</f>
        <v/>
      </c>
      <c r="D783" s="120" t="str">
        <f t="shared" si="65"/>
        <v/>
      </c>
      <c r="E783" s="116" t="str">
        <f t="shared" si="66"/>
        <v/>
      </c>
      <c r="F783" s="116" t="str">
        <f t="shared" si="64"/>
        <v/>
      </c>
      <c r="G783" s="116" t="str">
        <f t="shared" si="62"/>
        <v/>
      </c>
      <c r="H783" s="121" t="str">
        <f t="shared" si="63"/>
        <v/>
      </c>
    </row>
    <row r="784" spans="1:8" ht="16.5">
      <c r="A784" s="66">
        <v>776</v>
      </c>
      <c r="B784" s="119" t="str">
        <f>IF(Data!B784:$B$1008&lt;&gt;"",Data!B784,"")</f>
        <v/>
      </c>
      <c r="C784" s="119" t="str">
        <f>IF(Data!$B784:C$1008&lt;&gt;"",Data!C784,"")</f>
        <v/>
      </c>
      <c r="D784" s="120" t="str">
        <f t="shared" si="65"/>
        <v/>
      </c>
      <c r="E784" s="116" t="str">
        <f t="shared" si="66"/>
        <v/>
      </c>
      <c r="F784" s="116" t="str">
        <f t="shared" si="64"/>
        <v/>
      </c>
      <c r="G784" s="116" t="str">
        <f t="shared" si="62"/>
        <v/>
      </c>
      <c r="H784" s="121" t="str">
        <f t="shared" si="63"/>
        <v/>
      </c>
    </row>
    <row r="785" spans="1:8" ht="16.5">
      <c r="A785" s="66">
        <v>777</v>
      </c>
      <c r="B785" s="119" t="str">
        <f>IF(Data!B785:$B$1008&lt;&gt;"",Data!B785,"")</f>
        <v/>
      </c>
      <c r="C785" s="119" t="str">
        <f>IF(Data!$B785:C$1008&lt;&gt;"",Data!C785,"")</f>
        <v/>
      </c>
      <c r="D785" s="120" t="str">
        <f t="shared" si="65"/>
        <v/>
      </c>
      <c r="E785" s="116" t="str">
        <f t="shared" si="66"/>
        <v/>
      </c>
      <c r="F785" s="116" t="str">
        <f t="shared" si="64"/>
        <v/>
      </c>
      <c r="G785" s="116" t="str">
        <f t="shared" si="62"/>
        <v/>
      </c>
      <c r="H785" s="121" t="str">
        <f t="shared" si="63"/>
        <v/>
      </c>
    </row>
    <row r="786" spans="1:8" ht="16.5">
      <c r="A786" s="66">
        <v>778</v>
      </c>
      <c r="B786" s="119" t="str">
        <f>IF(Data!B786:$B$1008&lt;&gt;"",Data!B786,"")</f>
        <v/>
      </c>
      <c r="C786" s="119" t="str">
        <f>IF(Data!$B786:C$1008&lt;&gt;"",Data!C786,"")</f>
        <v/>
      </c>
      <c r="D786" s="120" t="str">
        <f t="shared" si="65"/>
        <v/>
      </c>
      <c r="E786" s="116" t="str">
        <f t="shared" si="66"/>
        <v/>
      </c>
      <c r="F786" s="116" t="str">
        <f t="shared" si="64"/>
        <v/>
      </c>
      <c r="G786" s="116" t="str">
        <f t="shared" si="62"/>
        <v/>
      </c>
      <c r="H786" s="121" t="str">
        <f t="shared" si="63"/>
        <v/>
      </c>
    </row>
    <row r="787" spans="1:8" ht="16.5">
      <c r="A787" s="66">
        <v>779</v>
      </c>
      <c r="B787" s="119" t="str">
        <f>IF(Data!B787:$B$1008&lt;&gt;"",Data!B787,"")</f>
        <v/>
      </c>
      <c r="C787" s="119" t="str">
        <f>IF(Data!$B787:C$1008&lt;&gt;"",Data!C787,"")</f>
        <v/>
      </c>
      <c r="D787" s="120" t="str">
        <f t="shared" si="65"/>
        <v/>
      </c>
      <c r="E787" s="116" t="str">
        <f t="shared" si="66"/>
        <v/>
      </c>
      <c r="F787" s="116" t="str">
        <f t="shared" si="64"/>
        <v/>
      </c>
      <c r="G787" s="116" t="str">
        <f t="shared" si="62"/>
        <v/>
      </c>
      <c r="H787" s="121" t="str">
        <f t="shared" si="63"/>
        <v/>
      </c>
    </row>
    <row r="788" spans="1:8" ht="16.5">
      <c r="A788" s="66">
        <v>780</v>
      </c>
      <c r="B788" s="119" t="str">
        <f>IF(Data!B788:$B$1008&lt;&gt;"",Data!B788,"")</f>
        <v/>
      </c>
      <c r="C788" s="119" t="str">
        <f>IF(Data!$B788:C$1008&lt;&gt;"",Data!C788,"")</f>
        <v/>
      </c>
      <c r="D788" s="120" t="str">
        <f t="shared" si="65"/>
        <v/>
      </c>
      <c r="E788" s="116" t="str">
        <f t="shared" si="66"/>
        <v/>
      </c>
      <c r="F788" s="116" t="str">
        <f t="shared" si="64"/>
        <v/>
      </c>
      <c r="G788" s="116" t="str">
        <f t="shared" si="62"/>
        <v/>
      </c>
      <c r="H788" s="121" t="str">
        <f t="shared" si="63"/>
        <v/>
      </c>
    </row>
    <row r="789" spans="1:8" ht="16.5">
      <c r="A789" s="66">
        <v>781</v>
      </c>
      <c r="B789" s="119" t="str">
        <f>IF(Data!B789:$B$1008&lt;&gt;"",Data!B789,"")</f>
        <v/>
      </c>
      <c r="C789" s="119" t="str">
        <f>IF(Data!$B789:C$1008&lt;&gt;"",Data!C789,"")</f>
        <v/>
      </c>
      <c r="D789" s="120" t="str">
        <f t="shared" si="65"/>
        <v/>
      </c>
      <c r="E789" s="116" t="str">
        <f t="shared" si="66"/>
        <v/>
      </c>
      <c r="F789" s="116" t="str">
        <f t="shared" si="64"/>
        <v/>
      </c>
      <c r="G789" s="116" t="str">
        <f t="shared" si="62"/>
        <v/>
      </c>
      <c r="H789" s="121" t="str">
        <f t="shared" si="63"/>
        <v/>
      </c>
    </row>
    <row r="790" spans="1:8" ht="16.5">
      <c r="A790" s="66">
        <v>782</v>
      </c>
      <c r="B790" s="119" t="str">
        <f>IF(Data!B790:$B$1008&lt;&gt;"",Data!B790,"")</f>
        <v/>
      </c>
      <c r="C790" s="119" t="str">
        <f>IF(Data!$B790:C$1008&lt;&gt;"",Data!C790,"")</f>
        <v/>
      </c>
      <c r="D790" s="120" t="str">
        <f t="shared" si="65"/>
        <v/>
      </c>
      <c r="E790" s="116" t="str">
        <f t="shared" si="66"/>
        <v/>
      </c>
      <c r="F790" s="116" t="str">
        <f t="shared" si="64"/>
        <v/>
      </c>
      <c r="G790" s="116" t="str">
        <f t="shared" ref="G790:G853" si="67">IF(D790&lt;0,F790,"")</f>
        <v/>
      </c>
      <c r="H790" s="121" t="str">
        <f t="shared" ref="H790:H853" si="68">IF(D790&gt;0,F790,"")</f>
        <v/>
      </c>
    </row>
    <row r="791" spans="1:8" ht="16.5">
      <c r="A791" s="66">
        <v>783</v>
      </c>
      <c r="B791" s="119" t="str">
        <f>IF(Data!B791:$B$1008&lt;&gt;"",Data!B791,"")</f>
        <v/>
      </c>
      <c r="C791" s="119" t="str">
        <f>IF(Data!$B791:C$1008&lt;&gt;"",Data!C791,"")</f>
        <v/>
      </c>
      <c r="D791" s="120" t="str">
        <f t="shared" si="65"/>
        <v/>
      </c>
      <c r="E791" s="116" t="str">
        <f t="shared" si="66"/>
        <v/>
      </c>
      <c r="F791" s="116" t="str">
        <f t="shared" si="64"/>
        <v/>
      </c>
      <c r="G791" s="116" t="str">
        <f t="shared" si="67"/>
        <v/>
      </c>
      <c r="H791" s="121" t="str">
        <f t="shared" si="68"/>
        <v/>
      </c>
    </row>
    <row r="792" spans="1:8" ht="16.5">
      <c r="A792" s="66">
        <v>784</v>
      </c>
      <c r="B792" s="119" t="str">
        <f>IF(Data!B792:$B$1008&lt;&gt;"",Data!B792,"")</f>
        <v/>
      </c>
      <c r="C792" s="119" t="str">
        <f>IF(Data!$B792:C$1008&lt;&gt;"",Data!C792,"")</f>
        <v/>
      </c>
      <c r="D792" s="120" t="str">
        <f t="shared" si="65"/>
        <v/>
      </c>
      <c r="E792" s="116" t="str">
        <f t="shared" si="66"/>
        <v/>
      </c>
      <c r="F792" s="116" t="str">
        <f t="shared" si="64"/>
        <v/>
      </c>
      <c r="G792" s="116" t="str">
        <f t="shared" si="67"/>
        <v/>
      </c>
      <c r="H792" s="121" t="str">
        <f t="shared" si="68"/>
        <v/>
      </c>
    </row>
    <row r="793" spans="1:8" ht="16.5">
      <c r="A793" s="66">
        <v>785</v>
      </c>
      <c r="B793" s="119" t="str">
        <f>IF(Data!B793:$B$1008&lt;&gt;"",Data!B793,"")</f>
        <v/>
      </c>
      <c r="C793" s="119" t="str">
        <f>IF(Data!$B793:C$1008&lt;&gt;"",Data!C793,"")</f>
        <v/>
      </c>
      <c r="D793" s="120" t="str">
        <f t="shared" si="65"/>
        <v/>
      </c>
      <c r="E793" s="116" t="str">
        <f t="shared" si="66"/>
        <v/>
      </c>
      <c r="F793" s="116" t="str">
        <f t="shared" si="64"/>
        <v/>
      </c>
      <c r="G793" s="116" t="str">
        <f t="shared" si="67"/>
        <v/>
      </c>
      <c r="H793" s="121" t="str">
        <f t="shared" si="68"/>
        <v/>
      </c>
    </row>
    <row r="794" spans="1:8" ht="16.5">
      <c r="A794" s="66">
        <v>786</v>
      </c>
      <c r="B794" s="119" t="str">
        <f>IF(Data!B794:$B$1008&lt;&gt;"",Data!B794,"")</f>
        <v/>
      </c>
      <c r="C794" s="119" t="str">
        <f>IF(Data!$B794:C$1008&lt;&gt;"",Data!C794,"")</f>
        <v/>
      </c>
      <c r="D794" s="120" t="str">
        <f t="shared" si="65"/>
        <v/>
      </c>
      <c r="E794" s="116" t="str">
        <f t="shared" si="66"/>
        <v/>
      </c>
      <c r="F794" s="116" t="str">
        <f t="shared" si="64"/>
        <v/>
      </c>
      <c r="G794" s="116" t="str">
        <f t="shared" si="67"/>
        <v/>
      </c>
      <c r="H794" s="121" t="str">
        <f t="shared" si="68"/>
        <v/>
      </c>
    </row>
    <row r="795" spans="1:8" ht="16.5">
      <c r="A795" s="66">
        <v>787</v>
      </c>
      <c r="B795" s="119" t="str">
        <f>IF(Data!B795:$B$1008&lt;&gt;"",Data!B795,"")</f>
        <v/>
      </c>
      <c r="C795" s="119" t="str">
        <f>IF(Data!$B795:C$1008&lt;&gt;"",Data!C795,"")</f>
        <v/>
      </c>
      <c r="D795" s="120" t="str">
        <f t="shared" si="65"/>
        <v/>
      </c>
      <c r="E795" s="116" t="str">
        <f t="shared" si="66"/>
        <v/>
      </c>
      <c r="F795" s="116" t="str">
        <f t="shared" si="64"/>
        <v/>
      </c>
      <c r="G795" s="116" t="str">
        <f t="shared" si="67"/>
        <v/>
      </c>
      <c r="H795" s="121" t="str">
        <f t="shared" si="68"/>
        <v/>
      </c>
    </row>
    <row r="796" spans="1:8" ht="16.5">
      <c r="A796" s="66">
        <v>788</v>
      </c>
      <c r="B796" s="119" t="str">
        <f>IF(Data!B796:$B$1008&lt;&gt;"",Data!B796,"")</f>
        <v/>
      </c>
      <c r="C796" s="119" t="str">
        <f>IF(Data!$B796:C$1008&lt;&gt;"",Data!C796,"")</f>
        <v/>
      </c>
      <c r="D796" s="120" t="str">
        <f t="shared" si="65"/>
        <v/>
      </c>
      <c r="E796" s="116" t="str">
        <f t="shared" si="66"/>
        <v/>
      </c>
      <c r="F796" s="116" t="str">
        <f t="shared" si="64"/>
        <v/>
      </c>
      <c r="G796" s="116" t="str">
        <f t="shared" si="67"/>
        <v/>
      </c>
      <c r="H796" s="121" t="str">
        <f t="shared" si="68"/>
        <v/>
      </c>
    </row>
    <row r="797" spans="1:8" ht="16.5">
      <c r="A797" s="66">
        <v>789</v>
      </c>
      <c r="B797" s="119" t="str">
        <f>IF(Data!B797:$B$1008&lt;&gt;"",Data!B797,"")</f>
        <v/>
      </c>
      <c r="C797" s="119" t="str">
        <f>IF(Data!$B797:C$1008&lt;&gt;"",Data!C797,"")</f>
        <v/>
      </c>
      <c r="D797" s="120" t="str">
        <f t="shared" si="65"/>
        <v/>
      </c>
      <c r="E797" s="116" t="str">
        <f t="shared" si="66"/>
        <v/>
      </c>
      <c r="F797" s="116" t="str">
        <f t="shared" si="64"/>
        <v/>
      </c>
      <c r="G797" s="116" t="str">
        <f t="shared" si="67"/>
        <v/>
      </c>
      <c r="H797" s="121" t="str">
        <f t="shared" si="68"/>
        <v/>
      </c>
    </row>
    <row r="798" spans="1:8" ht="16.5">
      <c r="A798" s="66">
        <v>790</v>
      </c>
      <c r="B798" s="119" t="str">
        <f>IF(Data!B798:$B$1008&lt;&gt;"",Data!B798,"")</f>
        <v/>
      </c>
      <c r="C798" s="119" t="str">
        <f>IF(Data!$B798:C$1008&lt;&gt;"",Data!C798,"")</f>
        <v/>
      </c>
      <c r="D798" s="120" t="str">
        <f t="shared" si="65"/>
        <v/>
      </c>
      <c r="E798" s="116" t="str">
        <f t="shared" si="66"/>
        <v/>
      </c>
      <c r="F798" s="116" t="str">
        <f t="shared" si="64"/>
        <v/>
      </c>
      <c r="G798" s="116" t="str">
        <f t="shared" si="67"/>
        <v/>
      </c>
      <c r="H798" s="121" t="str">
        <f t="shared" si="68"/>
        <v/>
      </c>
    </row>
    <row r="799" spans="1:8" ht="16.5">
      <c r="A799" s="66">
        <v>791</v>
      </c>
      <c r="B799" s="119" t="str">
        <f>IF(Data!B799:$B$1008&lt;&gt;"",Data!B799,"")</f>
        <v/>
      </c>
      <c r="C799" s="119" t="str">
        <f>IF(Data!$B799:C$1008&lt;&gt;"",Data!C799,"")</f>
        <v/>
      </c>
      <c r="D799" s="120" t="str">
        <f t="shared" si="65"/>
        <v/>
      </c>
      <c r="E799" s="116" t="str">
        <f t="shared" si="66"/>
        <v/>
      </c>
      <c r="F799" s="116" t="str">
        <f t="shared" si="64"/>
        <v/>
      </c>
      <c r="G799" s="116" t="str">
        <f t="shared" si="67"/>
        <v/>
      </c>
      <c r="H799" s="121" t="str">
        <f t="shared" si="68"/>
        <v/>
      </c>
    </row>
    <row r="800" spans="1:8" ht="16.5">
      <c r="A800" s="66">
        <v>792</v>
      </c>
      <c r="B800" s="119" t="str">
        <f>IF(Data!B800:$B$1008&lt;&gt;"",Data!B800,"")</f>
        <v/>
      </c>
      <c r="C800" s="119" t="str">
        <f>IF(Data!$B800:C$1008&lt;&gt;"",Data!C800,"")</f>
        <v/>
      </c>
      <c r="D800" s="120" t="str">
        <f t="shared" si="65"/>
        <v/>
      </c>
      <c r="E800" s="116" t="str">
        <f t="shared" si="66"/>
        <v/>
      </c>
      <c r="F800" s="116" t="str">
        <f t="shared" si="64"/>
        <v/>
      </c>
      <c r="G800" s="116" t="str">
        <f t="shared" si="67"/>
        <v/>
      </c>
      <c r="H800" s="121" t="str">
        <f t="shared" si="68"/>
        <v/>
      </c>
    </row>
    <row r="801" spans="1:8" ht="16.5">
      <c r="A801" s="66">
        <v>793</v>
      </c>
      <c r="B801" s="119" t="str">
        <f>IF(Data!B801:$B$1008&lt;&gt;"",Data!B801,"")</f>
        <v/>
      </c>
      <c r="C801" s="119" t="str">
        <f>IF(Data!$B801:C$1008&lt;&gt;"",Data!C801,"")</f>
        <v/>
      </c>
      <c r="D801" s="120" t="str">
        <f t="shared" si="65"/>
        <v/>
      </c>
      <c r="E801" s="116" t="str">
        <f t="shared" si="66"/>
        <v/>
      </c>
      <c r="F801" s="116" t="str">
        <f t="shared" si="64"/>
        <v/>
      </c>
      <c r="G801" s="116" t="str">
        <f t="shared" si="67"/>
        <v/>
      </c>
      <c r="H801" s="121" t="str">
        <f t="shared" si="68"/>
        <v/>
      </c>
    </row>
    <row r="802" spans="1:8" ht="16.5">
      <c r="A802" s="66">
        <v>794</v>
      </c>
      <c r="B802" s="119" t="str">
        <f>IF(Data!B802:$B$1008&lt;&gt;"",Data!B802,"")</f>
        <v/>
      </c>
      <c r="C802" s="119" t="str">
        <f>IF(Data!$B802:C$1008&lt;&gt;"",Data!C802,"")</f>
        <v/>
      </c>
      <c r="D802" s="120" t="str">
        <f t="shared" si="65"/>
        <v/>
      </c>
      <c r="E802" s="116" t="str">
        <f t="shared" si="66"/>
        <v/>
      </c>
      <c r="F802" s="116" t="str">
        <f t="shared" si="64"/>
        <v/>
      </c>
      <c r="G802" s="116" t="str">
        <f t="shared" si="67"/>
        <v/>
      </c>
      <c r="H802" s="121" t="str">
        <f t="shared" si="68"/>
        <v/>
      </c>
    </row>
    <row r="803" spans="1:8" ht="16.5">
      <c r="A803" s="66">
        <v>795</v>
      </c>
      <c r="B803" s="119" t="str">
        <f>IF(Data!B803:$B$1008&lt;&gt;"",Data!B803,"")</f>
        <v/>
      </c>
      <c r="C803" s="119" t="str">
        <f>IF(Data!$B803:C$1008&lt;&gt;"",Data!C803,"")</f>
        <v/>
      </c>
      <c r="D803" s="120" t="str">
        <f t="shared" si="65"/>
        <v/>
      </c>
      <c r="E803" s="116" t="str">
        <f t="shared" si="66"/>
        <v/>
      </c>
      <c r="F803" s="116" t="str">
        <f t="shared" si="64"/>
        <v/>
      </c>
      <c r="G803" s="116" t="str">
        <f t="shared" si="67"/>
        <v/>
      </c>
      <c r="H803" s="121" t="str">
        <f t="shared" si="68"/>
        <v/>
      </c>
    </row>
    <row r="804" spans="1:8" ht="16.5">
      <c r="A804" s="66">
        <v>796</v>
      </c>
      <c r="B804" s="119" t="str">
        <f>IF(Data!B804:$B$1008&lt;&gt;"",Data!B804,"")</f>
        <v/>
      </c>
      <c r="C804" s="119" t="str">
        <f>IF(Data!$B804:C$1008&lt;&gt;"",Data!C804,"")</f>
        <v/>
      </c>
      <c r="D804" s="120" t="str">
        <f t="shared" si="65"/>
        <v/>
      </c>
      <c r="E804" s="116" t="str">
        <f t="shared" si="66"/>
        <v/>
      </c>
      <c r="F804" s="116" t="str">
        <f t="shared" si="64"/>
        <v/>
      </c>
      <c r="G804" s="116" t="str">
        <f t="shared" si="67"/>
        <v/>
      </c>
      <c r="H804" s="121" t="str">
        <f t="shared" si="68"/>
        <v/>
      </c>
    </row>
    <row r="805" spans="1:8" ht="16.5">
      <c r="A805" s="66">
        <v>797</v>
      </c>
      <c r="B805" s="119" t="str">
        <f>IF(Data!B805:$B$1008&lt;&gt;"",Data!B805,"")</f>
        <v/>
      </c>
      <c r="C805" s="119" t="str">
        <f>IF(Data!$B805:C$1008&lt;&gt;"",Data!C805,"")</f>
        <v/>
      </c>
      <c r="D805" s="120" t="str">
        <f t="shared" si="65"/>
        <v/>
      </c>
      <c r="E805" s="116" t="str">
        <f t="shared" si="66"/>
        <v/>
      </c>
      <c r="F805" s="116" t="str">
        <f t="shared" si="64"/>
        <v/>
      </c>
      <c r="G805" s="116" t="str">
        <f t="shared" si="67"/>
        <v/>
      </c>
      <c r="H805" s="121" t="str">
        <f t="shared" si="68"/>
        <v/>
      </c>
    </row>
    <row r="806" spans="1:8" ht="16.5">
      <c r="A806" s="66">
        <v>798</v>
      </c>
      <c r="B806" s="119" t="str">
        <f>IF(Data!B806:$B$1008&lt;&gt;"",Data!B806,"")</f>
        <v/>
      </c>
      <c r="C806" s="119" t="str">
        <f>IF(Data!$B806:C$1008&lt;&gt;"",Data!C806,"")</f>
        <v/>
      </c>
      <c r="D806" s="120" t="str">
        <f t="shared" si="65"/>
        <v/>
      </c>
      <c r="E806" s="116" t="str">
        <f t="shared" si="66"/>
        <v/>
      </c>
      <c r="F806" s="116" t="str">
        <f t="shared" si="64"/>
        <v/>
      </c>
      <c r="G806" s="116" t="str">
        <f t="shared" si="67"/>
        <v/>
      </c>
      <c r="H806" s="121" t="str">
        <f t="shared" si="68"/>
        <v/>
      </c>
    </row>
    <row r="807" spans="1:8" ht="16.5">
      <c r="A807" s="66">
        <v>799</v>
      </c>
      <c r="B807" s="119" t="str">
        <f>IF(Data!B807:$B$1008&lt;&gt;"",Data!B807,"")</f>
        <v/>
      </c>
      <c r="C807" s="119" t="str">
        <f>IF(Data!$B807:C$1008&lt;&gt;"",Data!C807,"")</f>
        <v/>
      </c>
      <c r="D807" s="120" t="str">
        <f t="shared" si="65"/>
        <v/>
      </c>
      <c r="E807" s="116" t="str">
        <f t="shared" si="66"/>
        <v/>
      </c>
      <c r="F807" s="116" t="str">
        <f t="shared" si="64"/>
        <v/>
      </c>
      <c r="G807" s="116" t="str">
        <f t="shared" si="67"/>
        <v/>
      </c>
      <c r="H807" s="121" t="str">
        <f t="shared" si="68"/>
        <v/>
      </c>
    </row>
    <row r="808" spans="1:8" ht="16.5">
      <c r="A808" s="66">
        <v>800</v>
      </c>
      <c r="B808" s="119" t="str">
        <f>IF(Data!B808:$B$1008&lt;&gt;"",Data!B808,"")</f>
        <v/>
      </c>
      <c r="C808" s="119" t="str">
        <f>IF(Data!$B808:C$1008&lt;&gt;"",Data!C808,"")</f>
        <v/>
      </c>
      <c r="D808" s="120" t="str">
        <f t="shared" si="65"/>
        <v/>
      </c>
      <c r="E808" s="116" t="str">
        <f t="shared" si="66"/>
        <v/>
      </c>
      <c r="F808" s="116" t="str">
        <f t="shared" si="64"/>
        <v/>
      </c>
      <c r="G808" s="116" t="str">
        <f t="shared" si="67"/>
        <v/>
      </c>
      <c r="H808" s="121" t="str">
        <f t="shared" si="68"/>
        <v/>
      </c>
    </row>
    <row r="809" spans="1:8" ht="16.5">
      <c r="A809" s="66">
        <v>801</v>
      </c>
      <c r="B809" s="119" t="str">
        <f>IF(Data!B809:$B$1008&lt;&gt;"",Data!B809,"")</f>
        <v/>
      </c>
      <c r="C809" s="119" t="str">
        <f>IF(Data!$B809:C$1008&lt;&gt;"",Data!C809,"")</f>
        <v/>
      </c>
      <c r="D809" s="120" t="str">
        <f t="shared" si="65"/>
        <v/>
      </c>
      <c r="E809" s="116" t="str">
        <f t="shared" si="66"/>
        <v/>
      </c>
      <c r="F809" s="116" t="str">
        <f t="shared" si="64"/>
        <v/>
      </c>
      <c r="G809" s="116" t="str">
        <f t="shared" si="67"/>
        <v/>
      </c>
      <c r="H809" s="121" t="str">
        <f t="shared" si="68"/>
        <v/>
      </c>
    </row>
    <row r="810" spans="1:8" ht="16.5">
      <c r="A810" s="66">
        <v>802</v>
      </c>
      <c r="B810" s="119" t="str">
        <f>IF(Data!B810:$B$1008&lt;&gt;"",Data!B810,"")</f>
        <v/>
      </c>
      <c r="C810" s="119" t="str">
        <f>IF(Data!$B810:C$1008&lt;&gt;"",Data!C810,"")</f>
        <v/>
      </c>
      <c r="D810" s="120" t="str">
        <f t="shared" si="65"/>
        <v/>
      </c>
      <c r="E810" s="116" t="str">
        <f t="shared" si="66"/>
        <v/>
      </c>
      <c r="F810" s="116" t="str">
        <f t="shared" si="64"/>
        <v/>
      </c>
      <c r="G810" s="116" t="str">
        <f t="shared" si="67"/>
        <v/>
      </c>
      <c r="H810" s="121" t="str">
        <f t="shared" si="68"/>
        <v/>
      </c>
    </row>
    <row r="811" spans="1:8" ht="16.5">
      <c r="A811" s="66">
        <v>803</v>
      </c>
      <c r="B811" s="119" t="str">
        <f>IF(Data!B811:$B$1008&lt;&gt;"",Data!B811,"")</f>
        <v/>
      </c>
      <c r="C811" s="119" t="str">
        <f>IF(Data!$B811:C$1008&lt;&gt;"",Data!C811,"")</f>
        <v/>
      </c>
      <c r="D811" s="120" t="str">
        <f t="shared" si="65"/>
        <v/>
      </c>
      <c r="E811" s="116" t="str">
        <f t="shared" si="66"/>
        <v/>
      </c>
      <c r="F811" s="116" t="str">
        <f t="shared" si="64"/>
        <v/>
      </c>
      <c r="G811" s="116" t="str">
        <f t="shared" si="67"/>
        <v/>
      </c>
      <c r="H811" s="121" t="str">
        <f t="shared" si="68"/>
        <v/>
      </c>
    </row>
    <row r="812" spans="1:8" ht="16.5">
      <c r="A812" s="66">
        <v>804</v>
      </c>
      <c r="B812" s="119" t="str">
        <f>IF(Data!B812:$B$1008&lt;&gt;"",Data!B812,"")</f>
        <v/>
      </c>
      <c r="C812" s="119" t="str">
        <f>IF(Data!$B812:C$1008&lt;&gt;"",Data!C812,"")</f>
        <v/>
      </c>
      <c r="D812" s="120" t="str">
        <f t="shared" si="65"/>
        <v/>
      </c>
      <c r="E812" s="116" t="str">
        <f t="shared" si="66"/>
        <v/>
      </c>
      <c r="F812" s="116" t="str">
        <f t="shared" si="64"/>
        <v/>
      </c>
      <c r="G812" s="116" t="str">
        <f t="shared" si="67"/>
        <v/>
      </c>
      <c r="H812" s="121" t="str">
        <f t="shared" si="68"/>
        <v/>
      </c>
    </row>
    <row r="813" spans="1:8" ht="16.5">
      <c r="A813" s="66">
        <v>805</v>
      </c>
      <c r="B813" s="119" t="str">
        <f>IF(Data!B813:$B$1008&lt;&gt;"",Data!B813,"")</f>
        <v/>
      </c>
      <c r="C813" s="119" t="str">
        <f>IF(Data!$B813:C$1008&lt;&gt;"",Data!C813,"")</f>
        <v/>
      </c>
      <c r="D813" s="120" t="str">
        <f t="shared" si="65"/>
        <v/>
      </c>
      <c r="E813" s="116" t="str">
        <f t="shared" si="66"/>
        <v/>
      </c>
      <c r="F813" s="116" t="str">
        <f t="shared" si="64"/>
        <v/>
      </c>
      <c r="G813" s="116" t="str">
        <f t="shared" si="67"/>
        <v/>
      </c>
      <c r="H813" s="121" t="str">
        <f t="shared" si="68"/>
        <v/>
      </c>
    </row>
    <row r="814" spans="1:8" ht="16.5">
      <c r="A814" s="66">
        <v>806</v>
      </c>
      <c r="B814" s="119" t="str">
        <f>IF(Data!B814:$B$1008&lt;&gt;"",Data!B814,"")</f>
        <v/>
      </c>
      <c r="C814" s="119" t="str">
        <f>IF(Data!$B814:C$1008&lt;&gt;"",Data!C814,"")</f>
        <v/>
      </c>
      <c r="D814" s="120" t="str">
        <f t="shared" si="65"/>
        <v/>
      </c>
      <c r="E814" s="116" t="str">
        <f t="shared" si="66"/>
        <v/>
      </c>
      <c r="F814" s="116" t="str">
        <f t="shared" si="64"/>
        <v/>
      </c>
      <c r="G814" s="116" t="str">
        <f t="shared" si="67"/>
        <v/>
      </c>
      <c r="H814" s="121" t="str">
        <f t="shared" si="68"/>
        <v/>
      </c>
    </row>
    <row r="815" spans="1:8" ht="16.5">
      <c r="A815" s="66">
        <v>807</v>
      </c>
      <c r="B815" s="119" t="str">
        <f>IF(Data!B815:$B$1008&lt;&gt;"",Data!B815,"")</f>
        <v/>
      </c>
      <c r="C815" s="119" t="str">
        <f>IF(Data!$B815:C$1008&lt;&gt;"",Data!C815,"")</f>
        <v/>
      </c>
      <c r="D815" s="120" t="str">
        <f t="shared" si="65"/>
        <v/>
      </c>
      <c r="E815" s="116" t="str">
        <f t="shared" si="66"/>
        <v/>
      </c>
      <c r="F815" s="116" t="str">
        <f t="shared" si="64"/>
        <v/>
      </c>
      <c r="G815" s="116" t="str">
        <f t="shared" si="67"/>
        <v/>
      </c>
      <c r="H815" s="121" t="str">
        <f t="shared" si="68"/>
        <v/>
      </c>
    </row>
    <row r="816" spans="1:8" ht="16.5">
      <c r="A816" s="66">
        <v>808</v>
      </c>
      <c r="B816" s="119" t="str">
        <f>IF(Data!B816:$B$1008&lt;&gt;"",Data!B816,"")</f>
        <v/>
      </c>
      <c r="C816" s="119" t="str">
        <f>IF(Data!$B816:C$1008&lt;&gt;"",Data!C816,"")</f>
        <v/>
      </c>
      <c r="D816" s="120" t="str">
        <f t="shared" si="65"/>
        <v/>
      </c>
      <c r="E816" s="116" t="str">
        <f t="shared" si="66"/>
        <v/>
      </c>
      <c r="F816" s="116" t="str">
        <f t="shared" si="64"/>
        <v/>
      </c>
      <c r="G816" s="116" t="str">
        <f t="shared" si="67"/>
        <v/>
      </c>
      <c r="H816" s="121" t="str">
        <f t="shared" si="68"/>
        <v/>
      </c>
    </row>
    <row r="817" spans="1:8" ht="16.5">
      <c r="A817" s="66">
        <v>809</v>
      </c>
      <c r="B817" s="119" t="str">
        <f>IF(Data!B817:$B$1008&lt;&gt;"",Data!B817,"")</f>
        <v/>
      </c>
      <c r="C817" s="119" t="str">
        <f>IF(Data!$B817:C$1008&lt;&gt;"",Data!C817,"")</f>
        <v/>
      </c>
      <c r="D817" s="120" t="str">
        <f t="shared" si="65"/>
        <v/>
      </c>
      <c r="E817" s="116" t="str">
        <f t="shared" si="66"/>
        <v/>
      </c>
      <c r="F817" s="116" t="str">
        <f t="shared" si="64"/>
        <v/>
      </c>
      <c r="G817" s="116" t="str">
        <f t="shared" si="67"/>
        <v/>
      </c>
      <c r="H817" s="121" t="str">
        <f t="shared" si="68"/>
        <v/>
      </c>
    </row>
    <row r="818" spans="1:8" ht="16.5">
      <c r="A818" s="66">
        <v>810</v>
      </c>
      <c r="B818" s="119" t="str">
        <f>IF(Data!B818:$B$1008&lt;&gt;"",Data!B818,"")</f>
        <v/>
      </c>
      <c r="C818" s="119" t="str">
        <f>IF(Data!$B818:C$1008&lt;&gt;"",Data!C818,"")</f>
        <v/>
      </c>
      <c r="D818" s="120" t="str">
        <f t="shared" si="65"/>
        <v/>
      </c>
      <c r="E818" s="116" t="str">
        <f t="shared" si="66"/>
        <v/>
      </c>
      <c r="F818" s="116" t="str">
        <f t="shared" si="64"/>
        <v/>
      </c>
      <c r="G818" s="116" t="str">
        <f t="shared" si="67"/>
        <v/>
      </c>
      <c r="H818" s="121" t="str">
        <f t="shared" si="68"/>
        <v/>
      </c>
    </row>
    <row r="819" spans="1:8" ht="16.5">
      <c r="A819" s="66">
        <v>811</v>
      </c>
      <c r="B819" s="119" t="str">
        <f>IF(Data!B819:$B$1008&lt;&gt;"",Data!B819,"")</f>
        <v/>
      </c>
      <c r="C819" s="119" t="str">
        <f>IF(Data!$B819:C$1008&lt;&gt;"",Data!C819,"")</f>
        <v/>
      </c>
      <c r="D819" s="120" t="str">
        <f t="shared" si="65"/>
        <v/>
      </c>
      <c r="E819" s="116" t="str">
        <f t="shared" si="66"/>
        <v/>
      </c>
      <c r="F819" s="116" t="str">
        <f t="shared" si="64"/>
        <v/>
      </c>
      <c r="G819" s="116" t="str">
        <f t="shared" si="67"/>
        <v/>
      </c>
      <c r="H819" s="121" t="str">
        <f t="shared" si="68"/>
        <v/>
      </c>
    </row>
    <row r="820" spans="1:8" ht="16.5">
      <c r="A820" s="66">
        <v>812</v>
      </c>
      <c r="B820" s="119" t="str">
        <f>IF(Data!B820:$B$1008&lt;&gt;"",Data!B820,"")</f>
        <v/>
      </c>
      <c r="C820" s="119" t="str">
        <f>IF(Data!$B820:C$1008&lt;&gt;"",Data!C820,"")</f>
        <v/>
      </c>
      <c r="D820" s="120" t="str">
        <f t="shared" si="65"/>
        <v/>
      </c>
      <c r="E820" s="116" t="str">
        <f t="shared" si="66"/>
        <v/>
      </c>
      <c r="F820" s="116" t="str">
        <f t="shared" si="64"/>
        <v/>
      </c>
      <c r="G820" s="116" t="str">
        <f t="shared" si="67"/>
        <v/>
      </c>
      <c r="H820" s="121" t="str">
        <f t="shared" si="68"/>
        <v/>
      </c>
    </row>
    <row r="821" spans="1:8" ht="16.5">
      <c r="A821" s="66">
        <v>813</v>
      </c>
      <c r="B821" s="119" t="str">
        <f>IF(Data!B821:$B$1008&lt;&gt;"",Data!B821,"")</f>
        <v/>
      </c>
      <c r="C821" s="119" t="str">
        <f>IF(Data!$B821:C$1008&lt;&gt;"",Data!C821,"")</f>
        <v/>
      </c>
      <c r="D821" s="120" t="str">
        <f t="shared" si="65"/>
        <v/>
      </c>
      <c r="E821" s="116" t="str">
        <f t="shared" si="66"/>
        <v/>
      </c>
      <c r="F821" s="116" t="str">
        <f t="shared" si="64"/>
        <v/>
      </c>
      <c r="G821" s="116" t="str">
        <f t="shared" si="67"/>
        <v/>
      </c>
      <c r="H821" s="121" t="str">
        <f t="shared" si="68"/>
        <v/>
      </c>
    </row>
    <row r="822" spans="1:8" ht="16.5">
      <c r="A822" s="66">
        <v>814</v>
      </c>
      <c r="B822" s="119" t="str">
        <f>IF(Data!B822:$B$1008&lt;&gt;"",Data!B822,"")</f>
        <v/>
      </c>
      <c r="C822" s="119" t="str">
        <f>IF(Data!$B822:C$1008&lt;&gt;"",Data!C822,"")</f>
        <v/>
      </c>
      <c r="D822" s="120" t="str">
        <f t="shared" si="65"/>
        <v/>
      </c>
      <c r="E822" s="116" t="str">
        <f t="shared" si="66"/>
        <v/>
      </c>
      <c r="F822" s="116" t="str">
        <f t="shared" si="64"/>
        <v/>
      </c>
      <c r="G822" s="116" t="str">
        <f t="shared" si="67"/>
        <v/>
      </c>
      <c r="H822" s="121" t="str">
        <f t="shared" si="68"/>
        <v/>
      </c>
    </row>
    <row r="823" spans="1:8" ht="16.5">
      <c r="A823" s="66">
        <v>815</v>
      </c>
      <c r="B823" s="119" t="str">
        <f>IF(Data!B823:$B$1008&lt;&gt;"",Data!B823,"")</f>
        <v/>
      </c>
      <c r="C823" s="119" t="str">
        <f>IF(Data!$B823:C$1008&lt;&gt;"",Data!C823,"")</f>
        <v/>
      </c>
      <c r="D823" s="120" t="str">
        <f t="shared" si="65"/>
        <v/>
      </c>
      <c r="E823" s="116" t="str">
        <f t="shared" si="66"/>
        <v/>
      </c>
      <c r="F823" s="116" t="str">
        <f t="shared" si="64"/>
        <v/>
      </c>
      <c r="G823" s="116" t="str">
        <f t="shared" si="67"/>
        <v/>
      </c>
      <c r="H823" s="121" t="str">
        <f t="shared" si="68"/>
        <v/>
      </c>
    </row>
    <row r="824" spans="1:8" ht="16.5">
      <c r="A824" s="66">
        <v>816</v>
      </c>
      <c r="B824" s="119" t="str">
        <f>IF(Data!B824:$B$1008&lt;&gt;"",Data!B824,"")</f>
        <v/>
      </c>
      <c r="C824" s="119" t="str">
        <f>IF(Data!$B824:C$1008&lt;&gt;"",Data!C824,"")</f>
        <v/>
      </c>
      <c r="D824" s="120" t="str">
        <f t="shared" si="65"/>
        <v/>
      </c>
      <c r="E824" s="116" t="str">
        <f t="shared" si="66"/>
        <v/>
      </c>
      <c r="F824" s="116" t="str">
        <f t="shared" si="64"/>
        <v/>
      </c>
      <c r="G824" s="116" t="str">
        <f t="shared" si="67"/>
        <v/>
      </c>
      <c r="H824" s="121" t="str">
        <f t="shared" si="68"/>
        <v/>
      </c>
    </row>
    <row r="825" spans="1:8" ht="16.5">
      <c r="A825" s="66">
        <v>817</v>
      </c>
      <c r="B825" s="119" t="str">
        <f>IF(Data!B825:$B$1008&lt;&gt;"",Data!B825,"")</f>
        <v/>
      </c>
      <c r="C825" s="119" t="str">
        <f>IF(Data!$B825:C$1008&lt;&gt;"",Data!C825,"")</f>
        <v/>
      </c>
      <c r="D825" s="120" t="str">
        <f t="shared" si="65"/>
        <v/>
      </c>
      <c r="E825" s="116" t="str">
        <f t="shared" si="66"/>
        <v/>
      </c>
      <c r="F825" s="116" t="str">
        <f t="shared" si="64"/>
        <v/>
      </c>
      <c r="G825" s="116" t="str">
        <f t="shared" si="67"/>
        <v/>
      </c>
      <c r="H825" s="121" t="str">
        <f t="shared" si="68"/>
        <v/>
      </c>
    </row>
    <row r="826" spans="1:8" ht="16.5">
      <c r="A826" s="66">
        <v>818</v>
      </c>
      <c r="B826" s="119" t="str">
        <f>IF(Data!B826:$B$1008&lt;&gt;"",Data!B826,"")</f>
        <v/>
      </c>
      <c r="C826" s="119" t="str">
        <f>IF(Data!$B826:C$1008&lt;&gt;"",Data!C826,"")</f>
        <v/>
      </c>
      <c r="D826" s="120" t="str">
        <f t="shared" si="65"/>
        <v/>
      </c>
      <c r="E826" s="116" t="str">
        <f t="shared" si="66"/>
        <v/>
      </c>
      <c r="F826" s="116" t="str">
        <f t="shared" si="64"/>
        <v/>
      </c>
      <c r="G826" s="116" t="str">
        <f t="shared" si="67"/>
        <v/>
      </c>
      <c r="H826" s="121" t="str">
        <f t="shared" si="68"/>
        <v/>
      </c>
    </row>
    <row r="827" spans="1:8" ht="16.5">
      <c r="A827" s="66">
        <v>819</v>
      </c>
      <c r="B827" s="119" t="str">
        <f>IF(Data!B827:$B$1008&lt;&gt;"",Data!B827,"")</f>
        <v/>
      </c>
      <c r="C827" s="119" t="str">
        <f>IF(Data!$B827:C$1008&lt;&gt;"",Data!C827,"")</f>
        <v/>
      </c>
      <c r="D827" s="120" t="str">
        <f t="shared" si="65"/>
        <v/>
      </c>
      <c r="E827" s="116" t="str">
        <f t="shared" si="66"/>
        <v/>
      </c>
      <c r="F827" s="116" t="str">
        <f t="shared" si="64"/>
        <v/>
      </c>
      <c r="G827" s="116" t="str">
        <f t="shared" si="67"/>
        <v/>
      </c>
      <c r="H827" s="121" t="str">
        <f t="shared" si="68"/>
        <v/>
      </c>
    </row>
    <row r="828" spans="1:8" ht="16.5">
      <c r="A828" s="66">
        <v>820</v>
      </c>
      <c r="B828" s="119" t="str">
        <f>IF(Data!B828:$B$1008&lt;&gt;"",Data!B828,"")</f>
        <v/>
      </c>
      <c r="C828" s="119" t="str">
        <f>IF(Data!$B828:C$1008&lt;&gt;"",Data!C828,"")</f>
        <v/>
      </c>
      <c r="D828" s="120" t="str">
        <f t="shared" si="65"/>
        <v/>
      </c>
      <c r="E828" s="116" t="str">
        <f t="shared" si="66"/>
        <v/>
      </c>
      <c r="F828" s="116" t="str">
        <f t="shared" si="64"/>
        <v/>
      </c>
      <c r="G828" s="116" t="str">
        <f t="shared" si="67"/>
        <v/>
      </c>
      <c r="H828" s="121" t="str">
        <f t="shared" si="68"/>
        <v/>
      </c>
    </row>
    <row r="829" spans="1:8" ht="16.5">
      <c r="A829" s="66">
        <v>821</v>
      </c>
      <c r="B829" s="119" t="str">
        <f>IF(Data!B829:$B$1008&lt;&gt;"",Data!B829,"")</f>
        <v/>
      </c>
      <c r="C829" s="119" t="str">
        <f>IF(Data!$B829:C$1008&lt;&gt;"",Data!C829,"")</f>
        <v/>
      </c>
      <c r="D829" s="120" t="str">
        <f t="shared" si="65"/>
        <v/>
      </c>
      <c r="E829" s="116" t="str">
        <f t="shared" si="66"/>
        <v/>
      </c>
      <c r="F829" s="116" t="str">
        <f t="shared" si="64"/>
        <v/>
      </c>
      <c r="G829" s="116" t="str">
        <f t="shared" si="67"/>
        <v/>
      </c>
      <c r="H829" s="121" t="str">
        <f t="shared" si="68"/>
        <v/>
      </c>
    </row>
    <row r="830" spans="1:8" ht="16.5">
      <c r="A830" s="66">
        <v>822</v>
      </c>
      <c r="B830" s="119" t="str">
        <f>IF(Data!B830:$B$1008&lt;&gt;"",Data!B830,"")</f>
        <v/>
      </c>
      <c r="C830" s="119" t="str">
        <f>IF(Data!$B830:C$1008&lt;&gt;"",Data!C830,"")</f>
        <v/>
      </c>
      <c r="D830" s="120" t="str">
        <f t="shared" si="65"/>
        <v/>
      </c>
      <c r="E830" s="116" t="str">
        <f t="shared" si="66"/>
        <v/>
      </c>
      <c r="F830" s="116" t="str">
        <f t="shared" si="64"/>
        <v/>
      </c>
      <c r="G830" s="116" t="str">
        <f t="shared" si="67"/>
        <v/>
      </c>
      <c r="H830" s="121" t="str">
        <f t="shared" si="68"/>
        <v/>
      </c>
    </row>
    <row r="831" spans="1:8" ht="16.5">
      <c r="A831" s="66">
        <v>823</v>
      </c>
      <c r="B831" s="119" t="str">
        <f>IF(Data!B831:$B$1008&lt;&gt;"",Data!B831,"")</f>
        <v/>
      </c>
      <c r="C831" s="119" t="str">
        <f>IF(Data!$B831:C$1008&lt;&gt;"",Data!C831,"")</f>
        <v/>
      </c>
      <c r="D831" s="120" t="str">
        <f t="shared" si="65"/>
        <v/>
      </c>
      <c r="E831" s="116" t="str">
        <f t="shared" si="66"/>
        <v/>
      </c>
      <c r="F831" s="116" t="str">
        <f t="shared" si="64"/>
        <v/>
      </c>
      <c r="G831" s="116" t="str">
        <f t="shared" si="67"/>
        <v/>
      </c>
      <c r="H831" s="121" t="str">
        <f t="shared" si="68"/>
        <v/>
      </c>
    </row>
    <row r="832" spans="1:8" ht="16.5">
      <c r="A832" s="66">
        <v>824</v>
      </c>
      <c r="B832" s="119" t="str">
        <f>IF(Data!B832:$B$1008&lt;&gt;"",Data!B832,"")</f>
        <v/>
      </c>
      <c r="C832" s="119" t="str">
        <f>IF(Data!$B832:C$1008&lt;&gt;"",Data!C832,"")</f>
        <v/>
      </c>
      <c r="D832" s="120" t="str">
        <f t="shared" si="65"/>
        <v/>
      </c>
      <c r="E832" s="116" t="str">
        <f t="shared" si="66"/>
        <v/>
      </c>
      <c r="F832" s="116" t="str">
        <f t="shared" si="64"/>
        <v/>
      </c>
      <c r="G832" s="116" t="str">
        <f t="shared" si="67"/>
        <v/>
      </c>
      <c r="H832" s="121" t="str">
        <f t="shared" si="68"/>
        <v/>
      </c>
    </row>
    <row r="833" spans="1:8" ht="16.5">
      <c r="A833" s="66">
        <v>825</v>
      </c>
      <c r="B833" s="119" t="str">
        <f>IF(Data!B833:$B$1008&lt;&gt;"",Data!B833,"")</f>
        <v/>
      </c>
      <c r="C833" s="119" t="str">
        <f>IF(Data!$B833:C$1008&lt;&gt;"",Data!C833,"")</f>
        <v/>
      </c>
      <c r="D833" s="120" t="str">
        <f t="shared" si="65"/>
        <v/>
      </c>
      <c r="E833" s="116" t="str">
        <f t="shared" si="66"/>
        <v/>
      </c>
      <c r="F833" s="116" t="str">
        <f t="shared" si="64"/>
        <v/>
      </c>
      <c r="G833" s="116" t="str">
        <f t="shared" si="67"/>
        <v/>
      </c>
      <c r="H833" s="121" t="str">
        <f t="shared" si="68"/>
        <v/>
      </c>
    </row>
    <row r="834" spans="1:8" ht="16.5">
      <c r="A834" s="66">
        <v>826</v>
      </c>
      <c r="B834" s="119" t="str">
        <f>IF(Data!B834:$B$1008&lt;&gt;"",Data!B834,"")</f>
        <v/>
      </c>
      <c r="C834" s="119" t="str">
        <f>IF(Data!$B834:C$1008&lt;&gt;"",Data!C834,"")</f>
        <v/>
      </c>
      <c r="D834" s="120" t="str">
        <f t="shared" si="65"/>
        <v/>
      </c>
      <c r="E834" s="116" t="str">
        <f t="shared" si="66"/>
        <v/>
      </c>
      <c r="F834" s="116" t="str">
        <f t="shared" si="64"/>
        <v/>
      </c>
      <c r="G834" s="116" t="str">
        <f t="shared" si="67"/>
        <v/>
      </c>
      <c r="H834" s="121" t="str">
        <f t="shared" si="68"/>
        <v/>
      </c>
    </row>
    <row r="835" spans="1:8" ht="16.5">
      <c r="A835" s="66">
        <v>827</v>
      </c>
      <c r="B835" s="119" t="str">
        <f>IF(Data!B835:$B$1008&lt;&gt;"",Data!B835,"")</f>
        <v/>
      </c>
      <c r="C835" s="119" t="str">
        <f>IF(Data!$B835:C$1008&lt;&gt;"",Data!C835,"")</f>
        <v/>
      </c>
      <c r="D835" s="120" t="str">
        <f t="shared" si="65"/>
        <v/>
      </c>
      <c r="E835" s="116" t="str">
        <f t="shared" si="66"/>
        <v/>
      </c>
      <c r="F835" s="116" t="str">
        <f t="shared" si="64"/>
        <v/>
      </c>
      <c r="G835" s="116" t="str">
        <f t="shared" si="67"/>
        <v/>
      </c>
      <c r="H835" s="121" t="str">
        <f t="shared" si="68"/>
        <v/>
      </c>
    </row>
    <row r="836" spans="1:8" ht="16.5">
      <c r="A836" s="66">
        <v>828</v>
      </c>
      <c r="B836" s="119" t="str">
        <f>IF(Data!B836:$B$1008&lt;&gt;"",Data!B836,"")</f>
        <v/>
      </c>
      <c r="C836" s="119" t="str">
        <f>IF(Data!$B836:C$1008&lt;&gt;"",Data!C836,"")</f>
        <v/>
      </c>
      <c r="D836" s="120" t="str">
        <f t="shared" si="65"/>
        <v/>
      </c>
      <c r="E836" s="116" t="str">
        <f t="shared" si="66"/>
        <v/>
      </c>
      <c r="F836" s="116" t="str">
        <f t="shared" si="64"/>
        <v/>
      </c>
      <c r="G836" s="116" t="str">
        <f t="shared" si="67"/>
        <v/>
      </c>
      <c r="H836" s="121" t="str">
        <f t="shared" si="68"/>
        <v/>
      </c>
    </row>
    <row r="837" spans="1:8" ht="16.5">
      <c r="A837" s="66">
        <v>829</v>
      </c>
      <c r="B837" s="119" t="str">
        <f>IF(Data!B837:$B$1008&lt;&gt;"",Data!B837,"")</f>
        <v/>
      </c>
      <c r="C837" s="119" t="str">
        <f>IF(Data!$B837:C$1008&lt;&gt;"",Data!C837,"")</f>
        <v/>
      </c>
      <c r="D837" s="120" t="str">
        <f t="shared" si="65"/>
        <v/>
      </c>
      <c r="E837" s="116" t="str">
        <f t="shared" si="66"/>
        <v/>
      </c>
      <c r="F837" s="116" t="str">
        <f t="shared" si="64"/>
        <v/>
      </c>
      <c r="G837" s="116" t="str">
        <f t="shared" si="67"/>
        <v/>
      </c>
      <c r="H837" s="121" t="str">
        <f t="shared" si="68"/>
        <v/>
      </c>
    </row>
    <row r="838" spans="1:8" ht="16.5">
      <c r="A838" s="66">
        <v>830</v>
      </c>
      <c r="B838" s="119" t="str">
        <f>IF(Data!B838:$B$1008&lt;&gt;"",Data!B838,"")</f>
        <v/>
      </c>
      <c r="C838" s="119" t="str">
        <f>IF(Data!$B838:C$1008&lt;&gt;"",Data!C838,"")</f>
        <v/>
      </c>
      <c r="D838" s="120" t="str">
        <f t="shared" si="65"/>
        <v/>
      </c>
      <c r="E838" s="116" t="str">
        <f t="shared" si="66"/>
        <v/>
      </c>
      <c r="F838" s="116" t="str">
        <f t="shared" si="64"/>
        <v/>
      </c>
      <c r="G838" s="116" t="str">
        <f t="shared" si="67"/>
        <v/>
      </c>
      <c r="H838" s="121" t="str">
        <f t="shared" si="68"/>
        <v/>
      </c>
    </row>
    <row r="839" spans="1:8" ht="16.5">
      <c r="A839" s="66">
        <v>831</v>
      </c>
      <c r="B839" s="119" t="str">
        <f>IF(Data!B839:$B$1008&lt;&gt;"",Data!B839,"")</f>
        <v/>
      </c>
      <c r="C839" s="119" t="str">
        <f>IF(Data!$B839:C$1008&lt;&gt;"",Data!C839,"")</f>
        <v/>
      </c>
      <c r="D839" s="120" t="str">
        <f t="shared" si="65"/>
        <v/>
      </c>
      <c r="E839" s="116" t="str">
        <f t="shared" si="66"/>
        <v/>
      </c>
      <c r="F839" s="116" t="str">
        <f t="shared" si="64"/>
        <v/>
      </c>
      <c r="G839" s="116" t="str">
        <f t="shared" si="67"/>
        <v/>
      </c>
      <c r="H839" s="121" t="str">
        <f t="shared" si="68"/>
        <v/>
      </c>
    </row>
    <row r="840" spans="1:8" ht="16.5">
      <c r="A840" s="66">
        <v>832</v>
      </c>
      <c r="B840" s="119" t="str">
        <f>IF(Data!B840:$B$1008&lt;&gt;"",Data!B840,"")</f>
        <v/>
      </c>
      <c r="C840" s="119" t="str">
        <f>IF(Data!$B840:C$1008&lt;&gt;"",Data!C840,"")</f>
        <v/>
      </c>
      <c r="D840" s="120" t="str">
        <f t="shared" si="65"/>
        <v/>
      </c>
      <c r="E840" s="116" t="str">
        <f t="shared" si="66"/>
        <v/>
      </c>
      <c r="F840" s="116" t="str">
        <f t="shared" si="64"/>
        <v/>
      </c>
      <c r="G840" s="116" t="str">
        <f t="shared" si="67"/>
        <v/>
      </c>
      <c r="H840" s="121" t="str">
        <f t="shared" si="68"/>
        <v/>
      </c>
    </row>
    <row r="841" spans="1:8" ht="16.5">
      <c r="A841" s="66">
        <v>833</v>
      </c>
      <c r="B841" s="119" t="str">
        <f>IF(Data!B841:$B$1008&lt;&gt;"",Data!B841,"")</f>
        <v/>
      </c>
      <c r="C841" s="119" t="str">
        <f>IF(Data!$B841:C$1008&lt;&gt;"",Data!C841,"")</f>
        <v/>
      </c>
      <c r="D841" s="120" t="str">
        <f t="shared" si="65"/>
        <v/>
      </c>
      <c r="E841" s="116" t="str">
        <f t="shared" si="66"/>
        <v/>
      </c>
      <c r="F841" s="116" t="str">
        <f t="shared" ref="F841:F904" si="69">IFERROR(_xlfn.RANK.AVG(E841,E:E,1),"")</f>
        <v/>
      </c>
      <c r="G841" s="116" t="str">
        <f t="shared" si="67"/>
        <v/>
      </c>
      <c r="H841" s="121" t="str">
        <f t="shared" si="68"/>
        <v/>
      </c>
    </row>
    <row r="842" spans="1:8" ht="16.5">
      <c r="A842" s="66">
        <v>834</v>
      </c>
      <c r="B842" s="119" t="str">
        <f>IF(Data!B842:$B$1008&lt;&gt;"",Data!B842,"")</f>
        <v/>
      </c>
      <c r="C842" s="119" t="str">
        <f>IF(Data!$B842:C$1008&lt;&gt;"",Data!C842,"")</f>
        <v/>
      </c>
      <c r="D842" s="120" t="str">
        <f t="shared" ref="D842:D905" si="70">IF(AND(B842&lt;&gt;"",C842&lt;&gt;""),IF((B842-C842)&lt;&gt;0,B842-C842,""),"")</f>
        <v/>
      </c>
      <c r="E842" s="116" t="str">
        <f t="shared" ref="E842:E905" si="71">IF(D842&lt;&gt;"",ABS(D842),"")</f>
        <v/>
      </c>
      <c r="F842" s="116" t="str">
        <f t="shared" si="69"/>
        <v/>
      </c>
      <c r="G842" s="116" t="str">
        <f t="shared" si="67"/>
        <v/>
      </c>
      <c r="H842" s="121" t="str">
        <f t="shared" si="68"/>
        <v/>
      </c>
    </row>
    <row r="843" spans="1:8" ht="16.5">
      <c r="A843" s="66">
        <v>835</v>
      </c>
      <c r="B843" s="119" t="str">
        <f>IF(Data!B843:$B$1008&lt;&gt;"",Data!B843,"")</f>
        <v/>
      </c>
      <c r="C843" s="119" t="str">
        <f>IF(Data!$B843:C$1008&lt;&gt;"",Data!C843,"")</f>
        <v/>
      </c>
      <c r="D843" s="120" t="str">
        <f t="shared" si="70"/>
        <v/>
      </c>
      <c r="E843" s="116" t="str">
        <f t="shared" si="71"/>
        <v/>
      </c>
      <c r="F843" s="116" t="str">
        <f t="shared" si="69"/>
        <v/>
      </c>
      <c r="G843" s="116" t="str">
        <f t="shared" si="67"/>
        <v/>
      </c>
      <c r="H843" s="121" t="str">
        <f t="shared" si="68"/>
        <v/>
      </c>
    </row>
    <row r="844" spans="1:8" ht="16.5">
      <c r="A844" s="66">
        <v>836</v>
      </c>
      <c r="B844" s="119" t="str">
        <f>IF(Data!B844:$B$1008&lt;&gt;"",Data!B844,"")</f>
        <v/>
      </c>
      <c r="C844" s="119" t="str">
        <f>IF(Data!$B844:C$1008&lt;&gt;"",Data!C844,"")</f>
        <v/>
      </c>
      <c r="D844" s="120" t="str">
        <f t="shared" si="70"/>
        <v/>
      </c>
      <c r="E844" s="116" t="str">
        <f t="shared" si="71"/>
        <v/>
      </c>
      <c r="F844" s="116" t="str">
        <f t="shared" si="69"/>
        <v/>
      </c>
      <c r="G844" s="116" t="str">
        <f t="shared" si="67"/>
        <v/>
      </c>
      <c r="H844" s="121" t="str">
        <f t="shared" si="68"/>
        <v/>
      </c>
    </row>
    <row r="845" spans="1:8" ht="16.5">
      <c r="A845" s="66">
        <v>837</v>
      </c>
      <c r="B845" s="119" t="str">
        <f>IF(Data!B845:$B$1008&lt;&gt;"",Data!B845,"")</f>
        <v/>
      </c>
      <c r="C845" s="119" t="str">
        <f>IF(Data!$B845:C$1008&lt;&gt;"",Data!C845,"")</f>
        <v/>
      </c>
      <c r="D845" s="120" t="str">
        <f t="shared" si="70"/>
        <v/>
      </c>
      <c r="E845" s="116" t="str">
        <f t="shared" si="71"/>
        <v/>
      </c>
      <c r="F845" s="116" t="str">
        <f t="shared" si="69"/>
        <v/>
      </c>
      <c r="G845" s="116" t="str">
        <f t="shared" si="67"/>
        <v/>
      </c>
      <c r="H845" s="121" t="str">
        <f t="shared" si="68"/>
        <v/>
      </c>
    </row>
    <row r="846" spans="1:8" ht="16.5">
      <c r="A846" s="66">
        <v>838</v>
      </c>
      <c r="B846" s="119" t="str">
        <f>IF(Data!B846:$B$1008&lt;&gt;"",Data!B846,"")</f>
        <v/>
      </c>
      <c r="C846" s="119" t="str">
        <f>IF(Data!$B846:C$1008&lt;&gt;"",Data!C846,"")</f>
        <v/>
      </c>
      <c r="D846" s="120" t="str">
        <f t="shared" si="70"/>
        <v/>
      </c>
      <c r="E846" s="116" t="str">
        <f t="shared" si="71"/>
        <v/>
      </c>
      <c r="F846" s="116" t="str">
        <f t="shared" si="69"/>
        <v/>
      </c>
      <c r="G846" s="116" t="str">
        <f t="shared" si="67"/>
        <v/>
      </c>
      <c r="H846" s="121" t="str">
        <f t="shared" si="68"/>
        <v/>
      </c>
    </row>
    <row r="847" spans="1:8" ht="16.5">
      <c r="A847" s="66">
        <v>839</v>
      </c>
      <c r="B847" s="119" t="str">
        <f>IF(Data!B847:$B$1008&lt;&gt;"",Data!B847,"")</f>
        <v/>
      </c>
      <c r="C847" s="119" t="str">
        <f>IF(Data!$B847:C$1008&lt;&gt;"",Data!C847,"")</f>
        <v/>
      </c>
      <c r="D847" s="120" t="str">
        <f t="shared" si="70"/>
        <v/>
      </c>
      <c r="E847" s="116" t="str">
        <f t="shared" si="71"/>
        <v/>
      </c>
      <c r="F847" s="116" t="str">
        <f t="shared" si="69"/>
        <v/>
      </c>
      <c r="G847" s="116" t="str">
        <f t="shared" si="67"/>
        <v/>
      </c>
      <c r="H847" s="121" t="str">
        <f t="shared" si="68"/>
        <v/>
      </c>
    </row>
    <row r="848" spans="1:8" ht="16.5">
      <c r="A848" s="66">
        <v>840</v>
      </c>
      <c r="B848" s="119" t="str">
        <f>IF(Data!B848:$B$1008&lt;&gt;"",Data!B848,"")</f>
        <v/>
      </c>
      <c r="C848" s="119" t="str">
        <f>IF(Data!$B848:C$1008&lt;&gt;"",Data!C848,"")</f>
        <v/>
      </c>
      <c r="D848" s="120" t="str">
        <f t="shared" si="70"/>
        <v/>
      </c>
      <c r="E848" s="116" t="str">
        <f t="shared" si="71"/>
        <v/>
      </c>
      <c r="F848" s="116" t="str">
        <f t="shared" si="69"/>
        <v/>
      </c>
      <c r="G848" s="116" t="str">
        <f t="shared" si="67"/>
        <v/>
      </c>
      <c r="H848" s="121" t="str">
        <f t="shared" si="68"/>
        <v/>
      </c>
    </row>
    <row r="849" spans="1:8" ht="16.5">
      <c r="A849" s="66">
        <v>841</v>
      </c>
      <c r="B849" s="119" t="str">
        <f>IF(Data!B849:$B$1008&lt;&gt;"",Data!B849,"")</f>
        <v/>
      </c>
      <c r="C849" s="119" t="str">
        <f>IF(Data!$B849:C$1008&lt;&gt;"",Data!C849,"")</f>
        <v/>
      </c>
      <c r="D849" s="120" t="str">
        <f t="shared" si="70"/>
        <v/>
      </c>
      <c r="E849" s="116" t="str">
        <f t="shared" si="71"/>
        <v/>
      </c>
      <c r="F849" s="116" t="str">
        <f t="shared" si="69"/>
        <v/>
      </c>
      <c r="G849" s="116" t="str">
        <f t="shared" si="67"/>
        <v/>
      </c>
      <c r="H849" s="121" t="str">
        <f t="shared" si="68"/>
        <v/>
      </c>
    </row>
    <row r="850" spans="1:8" ht="16.5">
      <c r="A850" s="66">
        <v>842</v>
      </c>
      <c r="B850" s="119" t="str">
        <f>IF(Data!B850:$B$1008&lt;&gt;"",Data!B850,"")</f>
        <v/>
      </c>
      <c r="C850" s="119" t="str">
        <f>IF(Data!$B850:C$1008&lt;&gt;"",Data!C850,"")</f>
        <v/>
      </c>
      <c r="D850" s="120" t="str">
        <f t="shared" si="70"/>
        <v/>
      </c>
      <c r="E850" s="116" t="str">
        <f t="shared" si="71"/>
        <v/>
      </c>
      <c r="F850" s="116" t="str">
        <f t="shared" si="69"/>
        <v/>
      </c>
      <c r="G850" s="116" t="str">
        <f t="shared" si="67"/>
        <v/>
      </c>
      <c r="H850" s="121" t="str">
        <f t="shared" si="68"/>
        <v/>
      </c>
    </row>
    <row r="851" spans="1:8" ht="16.5">
      <c r="A851" s="66">
        <v>843</v>
      </c>
      <c r="B851" s="119" t="str">
        <f>IF(Data!B851:$B$1008&lt;&gt;"",Data!B851,"")</f>
        <v/>
      </c>
      <c r="C851" s="119" t="str">
        <f>IF(Data!$B851:C$1008&lt;&gt;"",Data!C851,"")</f>
        <v/>
      </c>
      <c r="D851" s="120" t="str">
        <f t="shared" si="70"/>
        <v/>
      </c>
      <c r="E851" s="116" t="str">
        <f t="shared" si="71"/>
        <v/>
      </c>
      <c r="F851" s="116" t="str">
        <f t="shared" si="69"/>
        <v/>
      </c>
      <c r="G851" s="116" t="str">
        <f t="shared" si="67"/>
        <v/>
      </c>
      <c r="H851" s="121" t="str">
        <f t="shared" si="68"/>
        <v/>
      </c>
    </row>
    <row r="852" spans="1:8" ht="16.5">
      <c r="A852" s="66">
        <v>844</v>
      </c>
      <c r="B852" s="119" t="str">
        <f>IF(Data!B852:$B$1008&lt;&gt;"",Data!B852,"")</f>
        <v/>
      </c>
      <c r="C852" s="119" t="str">
        <f>IF(Data!$B852:C$1008&lt;&gt;"",Data!C852,"")</f>
        <v/>
      </c>
      <c r="D852" s="120" t="str">
        <f t="shared" si="70"/>
        <v/>
      </c>
      <c r="E852" s="116" t="str">
        <f t="shared" si="71"/>
        <v/>
      </c>
      <c r="F852" s="116" t="str">
        <f t="shared" si="69"/>
        <v/>
      </c>
      <c r="G852" s="116" t="str">
        <f t="shared" si="67"/>
        <v/>
      </c>
      <c r="H852" s="121" t="str">
        <f t="shared" si="68"/>
        <v/>
      </c>
    </row>
    <row r="853" spans="1:8" ht="16.5">
      <c r="A853" s="66">
        <v>845</v>
      </c>
      <c r="B853" s="119" t="str">
        <f>IF(Data!B853:$B$1008&lt;&gt;"",Data!B853,"")</f>
        <v/>
      </c>
      <c r="C853" s="119" t="str">
        <f>IF(Data!$B853:C$1008&lt;&gt;"",Data!C853,"")</f>
        <v/>
      </c>
      <c r="D853" s="120" t="str">
        <f t="shared" si="70"/>
        <v/>
      </c>
      <c r="E853" s="116" t="str">
        <f t="shared" si="71"/>
        <v/>
      </c>
      <c r="F853" s="116" t="str">
        <f t="shared" si="69"/>
        <v/>
      </c>
      <c r="G853" s="116" t="str">
        <f t="shared" si="67"/>
        <v/>
      </c>
      <c r="H853" s="121" t="str">
        <f t="shared" si="68"/>
        <v/>
      </c>
    </row>
    <row r="854" spans="1:8" ht="16.5">
      <c r="A854" s="66">
        <v>846</v>
      </c>
      <c r="B854" s="119" t="str">
        <f>IF(Data!B854:$B$1008&lt;&gt;"",Data!B854,"")</f>
        <v/>
      </c>
      <c r="C854" s="119" t="str">
        <f>IF(Data!$B854:C$1008&lt;&gt;"",Data!C854,"")</f>
        <v/>
      </c>
      <c r="D854" s="120" t="str">
        <f t="shared" si="70"/>
        <v/>
      </c>
      <c r="E854" s="116" t="str">
        <f t="shared" si="71"/>
        <v/>
      </c>
      <c r="F854" s="116" t="str">
        <f t="shared" si="69"/>
        <v/>
      </c>
      <c r="G854" s="116" t="str">
        <f t="shared" ref="G854:G917" si="72">IF(D854&lt;0,F854,"")</f>
        <v/>
      </c>
      <c r="H854" s="121" t="str">
        <f t="shared" ref="H854:H917" si="73">IF(D854&gt;0,F854,"")</f>
        <v/>
      </c>
    </row>
    <row r="855" spans="1:8" ht="16.5">
      <c r="A855" s="66">
        <v>847</v>
      </c>
      <c r="B855" s="119" t="str">
        <f>IF(Data!B855:$B$1008&lt;&gt;"",Data!B855,"")</f>
        <v/>
      </c>
      <c r="C855" s="119" t="str">
        <f>IF(Data!$B855:C$1008&lt;&gt;"",Data!C855,"")</f>
        <v/>
      </c>
      <c r="D855" s="120" t="str">
        <f t="shared" si="70"/>
        <v/>
      </c>
      <c r="E855" s="116" t="str">
        <f t="shared" si="71"/>
        <v/>
      </c>
      <c r="F855" s="116" t="str">
        <f t="shared" si="69"/>
        <v/>
      </c>
      <c r="G855" s="116" t="str">
        <f t="shared" si="72"/>
        <v/>
      </c>
      <c r="H855" s="121" t="str">
        <f t="shared" si="73"/>
        <v/>
      </c>
    </row>
    <row r="856" spans="1:8" ht="16.5">
      <c r="A856" s="66">
        <v>848</v>
      </c>
      <c r="B856" s="119" t="str">
        <f>IF(Data!B856:$B$1008&lt;&gt;"",Data!B856,"")</f>
        <v/>
      </c>
      <c r="C856" s="119" t="str">
        <f>IF(Data!$B856:C$1008&lt;&gt;"",Data!C856,"")</f>
        <v/>
      </c>
      <c r="D856" s="120" t="str">
        <f t="shared" si="70"/>
        <v/>
      </c>
      <c r="E856" s="116" t="str">
        <f t="shared" si="71"/>
        <v/>
      </c>
      <c r="F856" s="116" t="str">
        <f t="shared" si="69"/>
        <v/>
      </c>
      <c r="G856" s="116" t="str">
        <f t="shared" si="72"/>
        <v/>
      </c>
      <c r="H856" s="121" t="str">
        <f t="shared" si="73"/>
        <v/>
      </c>
    </row>
    <row r="857" spans="1:8" ht="16.5">
      <c r="A857" s="66">
        <v>849</v>
      </c>
      <c r="B857" s="119" t="str">
        <f>IF(Data!B857:$B$1008&lt;&gt;"",Data!B857,"")</f>
        <v/>
      </c>
      <c r="C857" s="119" t="str">
        <f>IF(Data!$B857:C$1008&lt;&gt;"",Data!C857,"")</f>
        <v/>
      </c>
      <c r="D857" s="120" t="str">
        <f t="shared" si="70"/>
        <v/>
      </c>
      <c r="E857" s="116" t="str">
        <f t="shared" si="71"/>
        <v/>
      </c>
      <c r="F857" s="116" t="str">
        <f t="shared" si="69"/>
        <v/>
      </c>
      <c r="G857" s="116" t="str">
        <f t="shared" si="72"/>
        <v/>
      </c>
      <c r="H857" s="121" t="str">
        <f t="shared" si="73"/>
        <v/>
      </c>
    </row>
    <row r="858" spans="1:8" ht="16.5">
      <c r="A858" s="66">
        <v>850</v>
      </c>
      <c r="B858" s="119" t="str">
        <f>IF(Data!B858:$B$1008&lt;&gt;"",Data!B858,"")</f>
        <v/>
      </c>
      <c r="C858" s="119" t="str">
        <f>IF(Data!$B858:C$1008&lt;&gt;"",Data!C858,"")</f>
        <v/>
      </c>
      <c r="D858" s="120" t="str">
        <f t="shared" si="70"/>
        <v/>
      </c>
      <c r="E858" s="116" t="str">
        <f t="shared" si="71"/>
        <v/>
      </c>
      <c r="F858" s="116" t="str">
        <f t="shared" si="69"/>
        <v/>
      </c>
      <c r="G858" s="116" t="str">
        <f t="shared" si="72"/>
        <v/>
      </c>
      <c r="H858" s="121" t="str">
        <f t="shared" si="73"/>
        <v/>
      </c>
    </row>
    <row r="859" spans="1:8" ht="16.5">
      <c r="A859" s="66">
        <v>851</v>
      </c>
      <c r="B859" s="119" t="str">
        <f>IF(Data!B859:$B$1008&lt;&gt;"",Data!B859,"")</f>
        <v/>
      </c>
      <c r="C859" s="119" t="str">
        <f>IF(Data!$B859:C$1008&lt;&gt;"",Data!C859,"")</f>
        <v/>
      </c>
      <c r="D859" s="120" t="str">
        <f t="shared" si="70"/>
        <v/>
      </c>
      <c r="E859" s="116" t="str">
        <f t="shared" si="71"/>
        <v/>
      </c>
      <c r="F859" s="116" t="str">
        <f t="shared" si="69"/>
        <v/>
      </c>
      <c r="G859" s="116" t="str">
        <f t="shared" si="72"/>
        <v/>
      </c>
      <c r="H859" s="121" t="str">
        <f t="shared" si="73"/>
        <v/>
      </c>
    </row>
    <row r="860" spans="1:8" ht="16.5">
      <c r="A860" s="66">
        <v>852</v>
      </c>
      <c r="B860" s="119" t="str">
        <f>IF(Data!B860:$B$1008&lt;&gt;"",Data!B860,"")</f>
        <v/>
      </c>
      <c r="C860" s="119" t="str">
        <f>IF(Data!$B860:C$1008&lt;&gt;"",Data!C860,"")</f>
        <v/>
      </c>
      <c r="D860" s="120" t="str">
        <f t="shared" si="70"/>
        <v/>
      </c>
      <c r="E860" s="116" t="str">
        <f t="shared" si="71"/>
        <v/>
      </c>
      <c r="F860" s="116" t="str">
        <f t="shared" si="69"/>
        <v/>
      </c>
      <c r="G860" s="116" t="str">
        <f t="shared" si="72"/>
        <v/>
      </c>
      <c r="H860" s="121" t="str">
        <f t="shared" si="73"/>
        <v/>
      </c>
    </row>
    <row r="861" spans="1:8" ht="16.5">
      <c r="A861" s="66">
        <v>853</v>
      </c>
      <c r="B861" s="119" t="str">
        <f>IF(Data!B861:$B$1008&lt;&gt;"",Data!B861,"")</f>
        <v/>
      </c>
      <c r="C861" s="119" t="str">
        <f>IF(Data!$B861:C$1008&lt;&gt;"",Data!C861,"")</f>
        <v/>
      </c>
      <c r="D861" s="120" t="str">
        <f t="shared" si="70"/>
        <v/>
      </c>
      <c r="E861" s="116" t="str">
        <f t="shared" si="71"/>
        <v/>
      </c>
      <c r="F861" s="116" t="str">
        <f t="shared" si="69"/>
        <v/>
      </c>
      <c r="G861" s="116" t="str">
        <f t="shared" si="72"/>
        <v/>
      </c>
      <c r="H861" s="121" t="str">
        <f t="shared" si="73"/>
        <v/>
      </c>
    </row>
    <row r="862" spans="1:8" ht="16.5">
      <c r="A862" s="66">
        <v>854</v>
      </c>
      <c r="B862" s="119" t="str">
        <f>IF(Data!B862:$B$1008&lt;&gt;"",Data!B862,"")</f>
        <v/>
      </c>
      <c r="C862" s="119" t="str">
        <f>IF(Data!$B862:C$1008&lt;&gt;"",Data!C862,"")</f>
        <v/>
      </c>
      <c r="D862" s="120" t="str">
        <f t="shared" si="70"/>
        <v/>
      </c>
      <c r="E862" s="116" t="str">
        <f t="shared" si="71"/>
        <v/>
      </c>
      <c r="F862" s="116" t="str">
        <f t="shared" si="69"/>
        <v/>
      </c>
      <c r="G862" s="116" t="str">
        <f t="shared" si="72"/>
        <v/>
      </c>
      <c r="H862" s="121" t="str">
        <f t="shared" si="73"/>
        <v/>
      </c>
    </row>
    <row r="863" spans="1:8" ht="16.5">
      <c r="A863" s="66">
        <v>855</v>
      </c>
      <c r="B863" s="119" t="str">
        <f>IF(Data!B863:$B$1008&lt;&gt;"",Data!B863,"")</f>
        <v/>
      </c>
      <c r="C863" s="119" t="str">
        <f>IF(Data!$B863:C$1008&lt;&gt;"",Data!C863,"")</f>
        <v/>
      </c>
      <c r="D863" s="120" t="str">
        <f t="shared" si="70"/>
        <v/>
      </c>
      <c r="E863" s="116" t="str">
        <f t="shared" si="71"/>
        <v/>
      </c>
      <c r="F863" s="116" t="str">
        <f t="shared" si="69"/>
        <v/>
      </c>
      <c r="G863" s="116" t="str">
        <f t="shared" si="72"/>
        <v/>
      </c>
      <c r="H863" s="121" t="str">
        <f t="shared" si="73"/>
        <v/>
      </c>
    </row>
    <row r="864" spans="1:8" ht="16.5">
      <c r="A864" s="66">
        <v>856</v>
      </c>
      <c r="B864" s="119" t="str">
        <f>IF(Data!B864:$B$1008&lt;&gt;"",Data!B864,"")</f>
        <v/>
      </c>
      <c r="C864" s="119" t="str">
        <f>IF(Data!$B864:C$1008&lt;&gt;"",Data!C864,"")</f>
        <v/>
      </c>
      <c r="D864" s="120" t="str">
        <f t="shared" si="70"/>
        <v/>
      </c>
      <c r="E864" s="116" t="str">
        <f t="shared" si="71"/>
        <v/>
      </c>
      <c r="F864" s="116" t="str">
        <f t="shared" si="69"/>
        <v/>
      </c>
      <c r="G864" s="116" t="str">
        <f t="shared" si="72"/>
        <v/>
      </c>
      <c r="H864" s="121" t="str">
        <f t="shared" si="73"/>
        <v/>
      </c>
    </row>
    <row r="865" spans="1:8" ht="16.5">
      <c r="A865" s="66">
        <v>857</v>
      </c>
      <c r="B865" s="119" t="str">
        <f>IF(Data!B865:$B$1008&lt;&gt;"",Data!B865,"")</f>
        <v/>
      </c>
      <c r="C865" s="119" t="str">
        <f>IF(Data!$B865:C$1008&lt;&gt;"",Data!C865,"")</f>
        <v/>
      </c>
      <c r="D865" s="120" t="str">
        <f t="shared" si="70"/>
        <v/>
      </c>
      <c r="E865" s="116" t="str">
        <f t="shared" si="71"/>
        <v/>
      </c>
      <c r="F865" s="116" t="str">
        <f t="shared" si="69"/>
        <v/>
      </c>
      <c r="G865" s="116" t="str">
        <f t="shared" si="72"/>
        <v/>
      </c>
      <c r="H865" s="121" t="str">
        <f t="shared" si="73"/>
        <v/>
      </c>
    </row>
    <row r="866" spans="1:8" ht="16.5">
      <c r="A866" s="66">
        <v>858</v>
      </c>
      <c r="B866" s="119" t="str">
        <f>IF(Data!B866:$B$1008&lt;&gt;"",Data!B866,"")</f>
        <v/>
      </c>
      <c r="C866" s="119" t="str">
        <f>IF(Data!$B866:C$1008&lt;&gt;"",Data!C866,"")</f>
        <v/>
      </c>
      <c r="D866" s="120" t="str">
        <f t="shared" si="70"/>
        <v/>
      </c>
      <c r="E866" s="116" t="str">
        <f t="shared" si="71"/>
        <v/>
      </c>
      <c r="F866" s="116" t="str">
        <f t="shared" si="69"/>
        <v/>
      </c>
      <c r="G866" s="116" t="str">
        <f t="shared" si="72"/>
        <v/>
      </c>
      <c r="H866" s="121" t="str">
        <f t="shared" si="73"/>
        <v/>
      </c>
    </row>
    <row r="867" spans="1:8" ht="16.5">
      <c r="A867" s="66">
        <v>859</v>
      </c>
      <c r="B867" s="119" t="str">
        <f>IF(Data!B867:$B$1008&lt;&gt;"",Data!B867,"")</f>
        <v/>
      </c>
      <c r="C867" s="119" t="str">
        <f>IF(Data!$B867:C$1008&lt;&gt;"",Data!C867,"")</f>
        <v/>
      </c>
      <c r="D867" s="120" t="str">
        <f t="shared" si="70"/>
        <v/>
      </c>
      <c r="E867" s="116" t="str">
        <f t="shared" si="71"/>
        <v/>
      </c>
      <c r="F867" s="116" t="str">
        <f t="shared" si="69"/>
        <v/>
      </c>
      <c r="G867" s="116" t="str">
        <f t="shared" si="72"/>
        <v/>
      </c>
      <c r="H867" s="121" t="str">
        <f t="shared" si="73"/>
        <v/>
      </c>
    </row>
    <row r="868" spans="1:8" ht="16.5">
      <c r="A868" s="66">
        <v>860</v>
      </c>
      <c r="B868" s="119" t="str">
        <f>IF(Data!B868:$B$1008&lt;&gt;"",Data!B868,"")</f>
        <v/>
      </c>
      <c r="C868" s="119" t="str">
        <f>IF(Data!$B868:C$1008&lt;&gt;"",Data!C868,"")</f>
        <v/>
      </c>
      <c r="D868" s="120" t="str">
        <f t="shared" si="70"/>
        <v/>
      </c>
      <c r="E868" s="116" t="str">
        <f t="shared" si="71"/>
        <v/>
      </c>
      <c r="F868" s="116" t="str">
        <f t="shared" si="69"/>
        <v/>
      </c>
      <c r="G868" s="116" t="str">
        <f t="shared" si="72"/>
        <v/>
      </c>
      <c r="H868" s="121" t="str">
        <f t="shared" si="73"/>
        <v/>
      </c>
    </row>
    <row r="869" spans="1:8" ht="16.5">
      <c r="A869" s="66">
        <v>861</v>
      </c>
      <c r="B869" s="119" t="str">
        <f>IF(Data!B869:$B$1008&lt;&gt;"",Data!B869,"")</f>
        <v/>
      </c>
      <c r="C869" s="119" t="str">
        <f>IF(Data!$B869:C$1008&lt;&gt;"",Data!C869,"")</f>
        <v/>
      </c>
      <c r="D869" s="120" t="str">
        <f t="shared" si="70"/>
        <v/>
      </c>
      <c r="E869" s="116" t="str">
        <f t="shared" si="71"/>
        <v/>
      </c>
      <c r="F869" s="116" t="str">
        <f t="shared" si="69"/>
        <v/>
      </c>
      <c r="G869" s="116" t="str">
        <f t="shared" si="72"/>
        <v/>
      </c>
      <c r="H869" s="121" t="str">
        <f t="shared" si="73"/>
        <v/>
      </c>
    </row>
    <row r="870" spans="1:8" ht="16.5">
      <c r="A870" s="66">
        <v>862</v>
      </c>
      <c r="B870" s="119" t="str">
        <f>IF(Data!B870:$B$1008&lt;&gt;"",Data!B870,"")</f>
        <v/>
      </c>
      <c r="C870" s="119" t="str">
        <f>IF(Data!$B870:C$1008&lt;&gt;"",Data!C870,"")</f>
        <v/>
      </c>
      <c r="D870" s="120" t="str">
        <f t="shared" si="70"/>
        <v/>
      </c>
      <c r="E870" s="116" t="str">
        <f t="shared" si="71"/>
        <v/>
      </c>
      <c r="F870" s="116" t="str">
        <f t="shared" si="69"/>
        <v/>
      </c>
      <c r="G870" s="116" t="str">
        <f t="shared" si="72"/>
        <v/>
      </c>
      <c r="H870" s="121" t="str">
        <f t="shared" si="73"/>
        <v/>
      </c>
    </row>
    <row r="871" spans="1:8" ht="16.5">
      <c r="A871" s="66">
        <v>863</v>
      </c>
      <c r="B871" s="119" t="str">
        <f>IF(Data!B871:$B$1008&lt;&gt;"",Data!B871,"")</f>
        <v/>
      </c>
      <c r="C871" s="119" t="str">
        <f>IF(Data!$B871:C$1008&lt;&gt;"",Data!C871,"")</f>
        <v/>
      </c>
      <c r="D871" s="120" t="str">
        <f t="shared" si="70"/>
        <v/>
      </c>
      <c r="E871" s="116" t="str">
        <f t="shared" si="71"/>
        <v/>
      </c>
      <c r="F871" s="116" t="str">
        <f t="shared" si="69"/>
        <v/>
      </c>
      <c r="G871" s="116" t="str">
        <f t="shared" si="72"/>
        <v/>
      </c>
      <c r="H871" s="121" t="str">
        <f t="shared" si="73"/>
        <v/>
      </c>
    </row>
    <row r="872" spans="1:8" ht="16.5">
      <c r="A872" s="66">
        <v>864</v>
      </c>
      <c r="B872" s="119" t="str">
        <f>IF(Data!B872:$B$1008&lt;&gt;"",Data!B872,"")</f>
        <v/>
      </c>
      <c r="C872" s="119" t="str">
        <f>IF(Data!$B872:C$1008&lt;&gt;"",Data!C872,"")</f>
        <v/>
      </c>
      <c r="D872" s="120" t="str">
        <f t="shared" si="70"/>
        <v/>
      </c>
      <c r="E872" s="116" t="str">
        <f t="shared" si="71"/>
        <v/>
      </c>
      <c r="F872" s="116" t="str">
        <f t="shared" si="69"/>
        <v/>
      </c>
      <c r="G872" s="116" t="str">
        <f t="shared" si="72"/>
        <v/>
      </c>
      <c r="H872" s="121" t="str">
        <f t="shared" si="73"/>
        <v/>
      </c>
    </row>
    <row r="873" spans="1:8" ht="16.5">
      <c r="A873" s="66">
        <v>865</v>
      </c>
      <c r="B873" s="119" t="str">
        <f>IF(Data!B873:$B$1008&lt;&gt;"",Data!B873,"")</f>
        <v/>
      </c>
      <c r="C873" s="119" t="str">
        <f>IF(Data!$B873:C$1008&lt;&gt;"",Data!C873,"")</f>
        <v/>
      </c>
      <c r="D873" s="120" t="str">
        <f t="shared" si="70"/>
        <v/>
      </c>
      <c r="E873" s="116" t="str">
        <f t="shared" si="71"/>
        <v/>
      </c>
      <c r="F873" s="116" t="str">
        <f t="shared" si="69"/>
        <v/>
      </c>
      <c r="G873" s="116" t="str">
        <f t="shared" si="72"/>
        <v/>
      </c>
      <c r="H873" s="121" t="str">
        <f t="shared" si="73"/>
        <v/>
      </c>
    </row>
    <row r="874" spans="1:8" ht="16.5">
      <c r="A874" s="66">
        <v>866</v>
      </c>
      <c r="B874" s="119" t="str">
        <f>IF(Data!B874:$B$1008&lt;&gt;"",Data!B874,"")</f>
        <v/>
      </c>
      <c r="C874" s="119" t="str">
        <f>IF(Data!$B874:C$1008&lt;&gt;"",Data!C874,"")</f>
        <v/>
      </c>
      <c r="D874" s="120" t="str">
        <f t="shared" si="70"/>
        <v/>
      </c>
      <c r="E874" s="116" t="str">
        <f t="shared" si="71"/>
        <v/>
      </c>
      <c r="F874" s="116" t="str">
        <f t="shared" si="69"/>
        <v/>
      </c>
      <c r="G874" s="116" t="str">
        <f t="shared" si="72"/>
        <v/>
      </c>
      <c r="H874" s="121" t="str">
        <f t="shared" si="73"/>
        <v/>
      </c>
    </row>
    <row r="875" spans="1:8" ht="16.5">
      <c r="A875" s="66">
        <v>867</v>
      </c>
      <c r="B875" s="119" t="str">
        <f>IF(Data!B875:$B$1008&lt;&gt;"",Data!B875,"")</f>
        <v/>
      </c>
      <c r="C875" s="119" t="str">
        <f>IF(Data!$B875:C$1008&lt;&gt;"",Data!C875,"")</f>
        <v/>
      </c>
      <c r="D875" s="120" t="str">
        <f t="shared" si="70"/>
        <v/>
      </c>
      <c r="E875" s="116" t="str">
        <f t="shared" si="71"/>
        <v/>
      </c>
      <c r="F875" s="116" t="str">
        <f t="shared" si="69"/>
        <v/>
      </c>
      <c r="G875" s="116" t="str">
        <f t="shared" si="72"/>
        <v/>
      </c>
      <c r="H875" s="121" t="str">
        <f t="shared" si="73"/>
        <v/>
      </c>
    </row>
    <row r="876" spans="1:8" ht="16.5">
      <c r="A876" s="66">
        <v>868</v>
      </c>
      <c r="B876" s="119" t="str">
        <f>IF(Data!B876:$B$1008&lt;&gt;"",Data!B876,"")</f>
        <v/>
      </c>
      <c r="C876" s="119" t="str">
        <f>IF(Data!$B876:C$1008&lt;&gt;"",Data!C876,"")</f>
        <v/>
      </c>
      <c r="D876" s="120" t="str">
        <f t="shared" si="70"/>
        <v/>
      </c>
      <c r="E876" s="116" t="str">
        <f t="shared" si="71"/>
        <v/>
      </c>
      <c r="F876" s="116" t="str">
        <f t="shared" si="69"/>
        <v/>
      </c>
      <c r="G876" s="116" t="str">
        <f t="shared" si="72"/>
        <v/>
      </c>
      <c r="H876" s="121" t="str">
        <f t="shared" si="73"/>
        <v/>
      </c>
    </row>
    <row r="877" spans="1:8" ht="16.5">
      <c r="A877" s="66">
        <v>869</v>
      </c>
      <c r="B877" s="119" t="str">
        <f>IF(Data!B877:$B$1008&lt;&gt;"",Data!B877,"")</f>
        <v/>
      </c>
      <c r="C877" s="119" t="str">
        <f>IF(Data!$B877:C$1008&lt;&gt;"",Data!C877,"")</f>
        <v/>
      </c>
      <c r="D877" s="120" t="str">
        <f t="shared" si="70"/>
        <v/>
      </c>
      <c r="E877" s="116" t="str">
        <f t="shared" si="71"/>
        <v/>
      </c>
      <c r="F877" s="116" t="str">
        <f t="shared" si="69"/>
        <v/>
      </c>
      <c r="G877" s="116" t="str">
        <f t="shared" si="72"/>
        <v/>
      </c>
      <c r="H877" s="121" t="str">
        <f t="shared" si="73"/>
        <v/>
      </c>
    </row>
    <row r="878" spans="1:8" ht="16.5">
      <c r="A878" s="66">
        <v>870</v>
      </c>
      <c r="B878" s="119" t="str">
        <f>IF(Data!B878:$B$1008&lt;&gt;"",Data!B878,"")</f>
        <v/>
      </c>
      <c r="C878" s="119" t="str">
        <f>IF(Data!$B878:C$1008&lt;&gt;"",Data!C878,"")</f>
        <v/>
      </c>
      <c r="D878" s="120" t="str">
        <f t="shared" si="70"/>
        <v/>
      </c>
      <c r="E878" s="116" t="str">
        <f t="shared" si="71"/>
        <v/>
      </c>
      <c r="F878" s="116" t="str">
        <f t="shared" si="69"/>
        <v/>
      </c>
      <c r="G878" s="116" t="str">
        <f t="shared" si="72"/>
        <v/>
      </c>
      <c r="H878" s="121" t="str">
        <f t="shared" si="73"/>
        <v/>
      </c>
    </row>
    <row r="879" spans="1:8" ht="16.5">
      <c r="A879" s="66">
        <v>871</v>
      </c>
      <c r="B879" s="119" t="str">
        <f>IF(Data!B879:$B$1008&lt;&gt;"",Data!B879,"")</f>
        <v/>
      </c>
      <c r="C879" s="119" t="str">
        <f>IF(Data!$B879:C$1008&lt;&gt;"",Data!C879,"")</f>
        <v/>
      </c>
      <c r="D879" s="120" t="str">
        <f t="shared" si="70"/>
        <v/>
      </c>
      <c r="E879" s="116" t="str">
        <f t="shared" si="71"/>
        <v/>
      </c>
      <c r="F879" s="116" t="str">
        <f t="shared" si="69"/>
        <v/>
      </c>
      <c r="G879" s="116" t="str">
        <f t="shared" si="72"/>
        <v/>
      </c>
      <c r="H879" s="121" t="str">
        <f t="shared" si="73"/>
        <v/>
      </c>
    </row>
    <row r="880" spans="1:8" ht="16.5">
      <c r="A880" s="66">
        <v>872</v>
      </c>
      <c r="B880" s="119" t="str">
        <f>IF(Data!B880:$B$1008&lt;&gt;"",Data!B880,"")</f>
        <v/>
      </c>
      <c r="C880" s="119" t="str">
        <f>IF(Data!$B880:C$1008&lt;&gt;"",Data!C880,"")</f>
        <v/>
      </c>
      <c r="D880" s="120" t="str">
        <f t="shared" si="70"/>
        <v/>
      </c>
      <c r="E880" s="116" t="str">
        <f t="shared" si="71"/>
        <v/>
      </c>
      <c r="F880" s="116" t="str">
        <f t="shared" si="69"/>
        <v/>
      </c>
      <c r="G880" s="116" t="str">
        <f t="shared" si="72"/>
        <v/>
      </c>
      <c r="H880" s="121" t="str">
        <f t="shared" si="73"/>
        <v/>
      </c>
    </row>
    <row r="881" spans="1:8" ht="16.5">
      <c r="A881" s="66">
        <v>873</v>
      </c>
      <c r="B881" s="119" t="str">
        <f>IF(Data!B881:$B$1008&lt;&gt;"",Data!B881,"")</f>
        <v/>
      </c>
      <c r="C881" s="119" t="str">
        <f>IF(Data!$B881:C$1008&lt;&gt;"",Data!C881,"")</f>
        <v/>
      </c>
      <c r="D881" s="120" t="str">
        <f t="shared" si="70"/>
        <v/>
      </c>
      <c r="E881" s="116" t="str">
        <f t="shared" si="71"/>
        <v/>
      </c>
      <c r="F881" s="116" t="str">
        <f t="shared" si="69"/>
        <v/>
      </c>
      <c r="G881" s="116" t="str">
        <f t="shared" si="72"/>
        <v/>
      </c>
      <c r="H881" s="121" t="str">
        <f t="shared" si="73"/>
        <v/>
      </c>
    </row>
    <row r="882" spans="1:8" ht="16.5">
      <c r="A882" s="66">
        <v>874</v>
      </c>
      <c r="B882" s="119" t="str">
        <f>IF(Data!B882:$B$1008&lt;&gt;"",Data!B882,"")</f>
        <v/>
      </c>
      <c r="C882" s="119" t="str">
        <f>IF(Data!$B882:C$1008&lt;&gt;"",Data!C882,"")</f>
        <v/>
      </c>
      <c r="D882" s="120" t="str">
        <f t="shared" si="70"/>
        <v/>
      </c>
      <c r="E882" s="116" t="str">
        <f t="shared" si="71"/>
        <v/>
      </c>
      <c r="F882" s="116" t="str">
        <f t="shared" si="69"/>
        <v/>
      </c>
      <c r="G882" s="116" t="str">
        <f t="shared" si="72"/>
        <v/>
      </c>
      <c r="H882" s="121" t="str">
        <f t="shared" si="73"/>
        <v/>
      </c>
    </row>
    <row r="883" spans="1:8" ht="16.5">
      <c r="A883" s="66">
        <v>875</v>
      </c>
      <c r="B883" s="119" t="str">
        <f>IF(Data!B883:$B$1008&lt;&gt;"",Data!B883,"")</f>
        <v/>
      </c>
      <c r="C883" s="119" t="str">
        <f>IF(Data!$B883:C$1008&lt;&gt;"",Data!C883,"")</f>
        <v/>
      </c>
      <c r="D883" s="120" t="str">
        <f t="shared" si="70"/>
        <v/>
      </c>
      <c r="E883" s="116" t="str">
        <f t="shared" si="71"/>
        <v/>
      </c>
      <c r="F883" s="116" t="str">
        <f t="shared" si="69"/>
        <v/>
      </c>
      <c r="G883" s="116" t="str">
        <f t="shared" si="72"/>
        <v/>
      </c>
      <c r="H883" s="121" t="str">
        <f t="shared" si="73"/>
        <v/>
      </c>
    </row>
    <row r="884" spans="1:8" ht="16.5">
      <c r="A884" s="66">
        <v>876</v>
      </c>
      <c r="B884" s="119" t="str">
        <f>IF(Data!B884:$B$1008&lt;&gt;"",Data!B884,"")</f>
        <v/>
      </c>
      <c r="C884" s="119" t="str">
        <f>IF(Data!$B884:C$1008&lt;&gt;"",Data!C884,"")</f>
        <v/>
      </c>
      <c r="D884" s="120" t="str">
        <f t="shared" si="70"/>
        <v/>
      </c>
      <c r="E884" s="116" t="str">
        <f t="shared" si="71"/>
        <v/>
      </c>
      <c r="F884" s="116" t="str">
        <f t="shared" si="69"/>
        <v/>
      </c>
      <c r="G884" s="116" t="str">
        <f t="shared" si="72"/>
        <v/>
      </c>
      <c r="H884" s="121" t="str">
        <f t="shared" si="73"/>
        <v/>
      </c>
    </row>
    <row r="885" spans="1:8" ht="16.5">
      <c r="A885" s="66">
        <v>877</v>
      </c>
      <c r="B885" s="119" t="str">
        <f>IF(Data!B885:$B$1008&lt;&gt;"",Data!B885,"")</f>
        <v/>
      </c>
      <c r="C885" s="119" t="str">
        <f>IF(Data!$B885:C$1008&lt;&gt;"",Data!C885,"")</f>
        <v/>
      </c>
      <c r="D885" s="120" t="str">
        <f t="shared" si="70"/>
        <v/>
      </c>
      <c r="E885" s="116" t="str">
        <f t="shared" si="71"/>
        <v/>
      </c>
      <c r="F885" s="116" t="str">
        <f t="shared" si="69"/>
        <v/>
      </c>
      <c r="G885" s="116" t="str">
        <f t="shared" si="72"/>
        <v/>
      </c>
      <c r="H885" s="121" t="str">
        <f t="shared" si="73"/>
        <v/>
      </c>
    </row>
    <row r="886" spans="1:8" ht="16.5">
      <c r="A886" s="66">
        <v>878</v>
      </c>
      <c r="B886" s="119" t="str">
        <f>IF(Data!B886:$B$1008&lt;&gt;"",Data!B886,"")</f>
        <v/>
      </c>
      <c r="C886" s="119" t="str">
        <f>IF(Data!$B886:C$1008&lt;&gt;"",Data!C886,"")</f>
        <v/>
      </c>
      <c r="D886" s="120" t="str">
        <f t="shared" si="70"/>
        <v/>
      </c>
      <c r="E886" s="116" t="str">
        <f t="shared" si="71"/>
        <v/>
      </c>
      <c r="F886" s="116" t="str">
        <f t="shared" si="69"/>
        <v/>
      </c>
      <c r="G886" s="116" t="str">
        <f t="shared" si="72"/>
        <v/>
      </c>
      <c r="H886" s="121" t="str">
        <f t="shared" si="73"/>
        <v/>
      </c>
    </row>
    <row r="887" spans="1:8" ht="16.5">
      <c r="A887" s="66">
        <v>879</v>
      </c>
      <c r="B887" s="119" t="str">
        <f>IF(Data!B887:$B$1008&lt;&gt;"",Data!B887,"")</f>
        <v/>
      </c>
      <c r="C887" s="119" t="str">
        <f>IF(Data!$B887:C$1008&lt;&gt;"",Data!C887,"")</f>
        <v/>
      </c>
      <c r="D887" s="120" t="str">
        <f t="shared" si="70"/>
        <v/>
      </c>
      <c r="E887" s="116" t="str">
        <f t="shared" si="71"/>
        <v/>
      </c>
      <c r="F887" s="116" t="str">
        <f t="shared" si="69"/>
        <v/>
      </c>
      <c r="G887" s="116" t="str">
        <f t="shared" si="72"/>
        <v/>
      </c>
      <c r="H887" s="121" t="str">
        <f t="shared" si="73"/>
        <v/>
      </c>
    </row>
    <row r="888" spans="1:8" ht="16.5">
      <c r="A888" s="66">
        <v>880</v>
      </c>
      <c r="B888" s="119" t="str">
        <f>IF(Data!B888:$B$1008&lt;&gt;"",Data!B888,"")</f>
        <v/>
      </c>
      <c r="C888" s="119" t="str">
        <f>IF(Data!$B888:C$1008&lt;&gt;"",Data!C888,"")</f>
        <v/>
      </c>
      <c r="D888" s="120" t="str">
        <f t="shared" si="70"/>
        <v/>
      </c>
      <c r="E888" s="116" t="str">
        <f t="shared" si="71"/>
        <v/>
      </c>
      <c r="F888" s="116" t="str">
        <f t="shared" si="69"/>
        <v/>
      </c>
      <c r="G888" s="116" t="str">
        <f t="shared" si="72"/>
        <v/>
      </c>
      <c r="H888" s="121" t="str">
        <f t="shared" si="73"/>
        <v/>
      </c>
    </row>
    <row r="889" spans="1:8" ht="16.5">
      <c r="A889" s="66">
        <v>881</v>
      </c>
      <c r="B889" s="119" t="str">
        <f>IF(Data!B889:$B$1008&lt;&gt;"",Data!B889,"")</f>
        <v/>
      </c>
      <c r="C889" s="119" t="str">
        <f>IF(Data!$B889:C$1008&lt;&gt;"",Data!C889,"")</f>
        <v/>
      </c>
      <c r="D889" s="120" t="str">
        <f t="shared" si="70"/>
        <v/>
      </c>
      <c r="E889" s="116" t="str">
        <f t="shared" si="71"/>
        <v/>
      </c>
      <c r="F889" s="116" t="str">
        <f t="shared" si="69"/>
        <v/>
      </c>
      <c r="G889" s="116" t="str">
        <f t="shared" si="72"/>
        <v/>
      </c>
      <c r="H889" s="121" t="str">
        <f t="shared" si="73"/>
        <v/>
      </c>
    </row>
    <row r="890" spans="1:8" ht="16.5">
      <c r="A890" s="66">
        <v>882</v>
      </c>
      <c r="B890" s="119" t="str">
        <f>IF(Data!B890:$B$1008&lt;&gt;"",Data!B890,"")</f>
        <v/>
      </c>
      <c r="C890" s="119" t="str">
        <f>IF(Data!$B890:C$1008&lt;&gt;"",Data!C890,"")</f>
        <v/>
      </c>
      <c r="D890" s="120" t="str">
        <f t="shared" si="70"/>
        <v/>
      </c>
      <c r="E890" s="116" t="str">
        <f t="shared" si="71"/>
        <v/>
      </c>
      <c r="F890" s="116" t="str">
        <f t="shared" si="69"/>
        <v/>
      </c>
      <c r="G890" s="116" t="str">
        <f t="shared" si="72"/>
        <v/>
      </c>
      <c r="H890" s="121" t="str">
        <f t="shared" si="73"/>
        <v/>
      </c>
    </row>
    <row r="891" spans="1:8" ht="16.5">
      <c r="A891" s="66">
        <v>883</v>
      </c>
      <c r="B891" s="119" t="str">
        <f>IF(Data!B891:$B$1008&lt;&gt;"",Data!B891,"")</f>
        <v/>
      </c>
      <c r="C891" s="119" t="str">
        <f>IF(Data!$B891:C$1008&lt;&gt;"",Data!C891,"")</f>
        <v/>
      </c>
      <c r="D891" s="120" t="str">
        <f t="shared" si="70"/>
        <v/>
      </c>
      <c r="E891" s="116" t="str">
        <f t="shared" si="71"/>
        <v/>
      </c>
      <c r="F891" s="116" t="str">
        <f t="shared" si="69"/>
        <v/>
      </c>
      <c r="G891" s="116" t="str">
        <f t="shared" si="72"/>
        <v/>
      </c>
      <c r="H891" s="121" t="str">
        <f t="shared" si="73"/>
        <v/>
      </c>
    </row>
    <row r="892" spans="1:8" ht="16.5">
      <c r="A892" s="66">
        <v>884</v>
      </c>
      <c r="B892" s="119" t="str">
        <f>IF(Data!B892:$B$1008&lt;&gt;"",Data!B892,"")</f>
        <v/>
      </c>
      <c r="C892" s="119" t="str">
        <f>IF(Data!$B892:C$1008&lt;&gt;"",Data!C892,"")</f>
        <v/>
      </c>
      <c r="D892" s="120" t="str">
        <f t="shared" si="70"/>
        <v/>
      </c>
      <c r="E892" s="116" t="str">
        <f t="shared" si="71"/>
        <v/>
      </c>
      <c r="F892" s="116" t="str">
        <f t="shared" si="69"/>
        <v/>
      </c>
      <c r="G892" s="116" t="str">
        <f t="shared" si="72"/>
        <v/>
      </c>
      <c r="H892" s="121" t="str">
        <f t="shared" si="73"/>
        <v/>
      </c>
    </row>
    <row r="893" spans="1:8" ht="16.5">
      <c r="A893" s="66">
        <v>885</v>
      </c>
      <c r="B893" s="119" t="str">
        <f>IF(Data!B893:$B$1008&lt;&gt;"",Data!B893,"")</f>
        <v/>
      </c>
      <c r="C893" s="119" t="str">
        <f>IF(Data!$B893:C$1008&lt;&gt;"",Data!C893,"")</f>
        <v/>
      </c>
      <c r="D893" s="120" t="str">
        <f t="shared" si="70"/>
        <v/>
      </c>
      <c r="E893" s="116" t="str">
        <f t="shared" si="71"/>
        <v/>
      </c>
      <c r="F893" s="116" t="str">
        <f t="shared" si="69"/>
        <v/>
      </c>
      <c r="G893" s="116" t="str">
        <f t="shared" si="72"/>
        <v/>
      </c>
      <c r="H893" s="121" t="str">
        <f t="shared" si="73"/>
        <v/>
      </c>
    </row>
    <row r="894" spans="1:8" ht="16.5">
      <c r="A894" s="66">
        <v>886</v>
      </c>
      <c r="B894" s="119" t="str">
        <f>IF(Data!B894:$B$1008&lt;&gt;"",Data!B894,"")</f>
        <v/>
      </c>
      <c r="C894" s="119" t="str">
        <f>IF(Data!$B894:C$1008&lt;&gt;"",Data!C894,"")</f>
        <v/>
      </c>
      <c r="D894" s="120" t="str">
        <f t="shared" si="70"/>
        <v/>
      </c>
      <c r="E894" s="116" t="str">
        <f t="shared" si="71"/>
        <v/>
      </c>
      <c r="F894" s="116" t="str">
        <f t="shared" si="69"/>
        <v/>
      </c>
      <c r="G894" s="116" t="str">
        <f t="shared" si="72"/>
        <v/>
      </c>
      <c r="H894" s="121" t="str">
        <f t="shared" si="73"/>
        <v/>
      </c>
    </row>
    <row r="895" spans="1:8" ht="16.5">
      <c r="A895" s="66">
        <v>887</v>
      </c>
      <c r="B895" s="119" t="str">
        <f>IF(Data!B895:$B$1008&lt;&gt;"",Data!B895,"")</f>
        <v/>
      </c>
      <c r="C895" s="119" t="str">
        <f>IF(Data!$B895:C$1008&lt;&gt;"",Data!C895,"")</f>
        <v/>
      </c>
      <c r="D895" s="120" t="str">
        <f t="shared" si="70"/>
        <v/>
      </c>
      <c r="E895" s="116" t="str">
        <f t="shared" si="71"/>
        <v/>
      </c>
      <c r="F895" s="116" t="str">
        <f t="shared" si="69"/>
        <v/>
      </c>
      <c r="G895" s="116" t="str">
        <f t="shared" si="72"/>
        <v/>
      </c>
      <c r="H895" s="121" t="str">
        <f t="shared" si="73"/>
        <v/>
      </c>
    </row>
    <row r="896" spans="1:8" ht="16.5">
      <c r="A896" s="66">
        <v>888</v>
      </c>
      <c r="B896" s="119" t="str">
        <f>IF(Data!B896:$B$1008&lt;&gt;"",Data!B896,"")</f>
        <v/>
      </c>
      <c r="C896" s="119" t="str">
        <f>IF(Data!$B896:C$1008&lt;&gt;"",Data!C896,"")</f>
        <v/>
      </c>
      <c r="D896" s="120" t="str">
        <f t="shared" si="70"/>
        <v/>
      </c>
      <c r="E896" s="116" t="str">
        <f t="shared" si="71"/>
        <v/>
      </c>
      <c r="F896" s="116" t="str">
        <f t="shared" si="69"/>
        <v/>
      </c>
      <c r="G896" s="116" t="str">
        <f t="shared" si="72"/>
        <v/>
      </c>
      <c r="H896" s="121" t="str">
        <f t="shared" si="73"/>
        <v/>
      </c>
    </row>
    <row r="897" spans="1:8" ht="16.5">
      <c r="A897" s="66">
        <v>889</v>
      </c>
      <c r="B897" s="119" t="str">
        <f>IF(Data!B897:$B$1008&lt;&gt;"",Data!B897,"")</f>
        <v/>
      </c>
      <c r="C897" s="119" t="str">
        <f>IF(Data!$B897:C$1008&lt;&gt;"",Data!C897,"")</f>
        <v/>
      </c>
      <c r="D897" s="120" t="str">
        <f t="shared" si="70"/>
        <v/>
      </c>
      <c r="E897" s="116" t="str">
        <f t="shared" si="71"/>
        <v/>
      </c>
      <c r="F897" s="116" t="str">
        <f t="shared" si="69"/>
        <v/>
      </c>
      <c r="G897" s="116" t="str">
        <f t="shared" si="72"/>
        <v/>
      </c>
      <c r="H897" s="121" t="str">
        <f t="shared" si="73"/>
        <v/>
      </c>
    </row>
    <row r="898" spans="1:8" ht="16.5">
      <c r="A898" s="66">
        <v>890</v>
      </c>
      <c r="B898" s="119" t="str">
        <f>IF(Data!B898:$B$1008&lt;&gt;"",Data!B898,"")</f>
        <v/>
      </c>
      <c r="C898" s="119" t="str">
        <f>IF(Data!$B898:C$1008&lt;&gt;"",Data!C898,"")</f>
        <v/>
      </c>
      <c r="D898" s="120" t="str">
        <f t="shared" si="70"/>
        <v/>
      </c>
      <c r="E898" s="116" t="str">
        <f t="shared" si="71"/>
        <v/>
      </c>
      <c r="F898" s="116" t="str">
        <f t="shared" si="69"/>
        <v/>
      </c>
      <c r="G898" s="116" t="str">
        <f t="shared" si="72"/>
        <v/>
      </c>
      <c r="H898" s="121" t="str">
        <f t="shared" si="73"/>
        <v/>
      </c>
    </row>
    <row r="899" spans="1:8" ht="16.5">
      <c r="A899" s="66">
        <v>891</v>
      </c>
      <c r="B899" s="119" t="str">
        <f>IF(Data!B899:$B$1008&lt;&gt;"",Data!B899,"")</f>
        <v/>
      </c>
      <c r="C899" s="119" t="str">
        <f>IF(Data!$B899:C$1008&lt;&gt;"",Data!C899,"")</f>
        <v/>
      </c>
      <c r="D899" s="120" t="str">
        <f t="shared" si="70"/>
        <v/>
      </c>
      <c r="E899" s="116" t="str">
        <f t="shared" si="71"/>
        <v/>
      </c>
      <c r="F899" s="116" t="str">
        <f t="shared" si="69"/>
        <v/>
      </c>
      <c r="G899" s="116" t="str">
        <f t="shared" si="72"/>
        <v/>
      </c>
      <c r="H899" s="121" t="str">
        <f t="shared" si="73"/>
        <v/>
      </c>
    </row>
    <row r="900" spans="1:8" ht="16.5">
      <c r="A900" s="66">
        <v>892</v>
      </c>
      <c r="B900" s="119" t="str">
        <f>IF(Data!B900:$B$1008&lt;&gt;"",Data!B900,"")</f>
        <v/>
      </c>
      <c r="C900" s="119" t="str">
        <f>IF(Data!$B900:C$1008&lt;&gt;"",Data!C900,"")</f>
        <v/>
      </c>
      <c r="D900" s="120" t="str">
        <f t="shared" si="70"/>
        <v/>
      </c>
      <c r="E900" s="116" t="str">
        <f t="shared" si="71"/>
        <v/>
      </c>
      <c r="F900" s="116" t="str">
        <f t="shared" si="69"/>
        <v/>
      </c>
      <c r="G900" s="116" t="str">
        <f t="shared" si="72"/>
        <v/>
      </c>
      <c r="H900" s="121" t="str">
        <f t="shared" si="73"/>
        <v/>
      </c>
    </row>
    <row r="901" spans="1:8" ht="16.5">
      <c r="A901" s="66">
        <v>893</v>
      </c>
      <c r="B901" s="119" t="str">
        <f>IF(Data!B901:$B$1008&lt;&gt;"",Data!B901,"")</f>
        <v/>
      </c>
      <c r="C901" s="119" t="str">
        <f>IF(Data!$B901:C$1008&lt;&gt;"",Data!C901,"")</f>
        <v/>
      </c>
      <c r="D901" s="120" t="str">
        <f t="shared" si="70"/>
        <v/>
      </c>
      <c r="E901" s="116" t="str">
        <f t="shared" si="71"/>
        <v/>
      </c>
      <c r="F901" s="116" t="str">
        <f t="shared" si="69"/>
        <v/>
      </c>
      <c r="G901" s="116" t="str">
        <f t="shared" si="72"/>
        <v/>
      </c>
      <c r="H901" s="121" t="str">
        <f t="shared" si="73"/>
        <v/>
      </c>
    </row>
    <row r="902" spans="1:8" ht="16.5">
      <c r="A902" s="66">
        <v>894</v>
      </c>
      <c r="B902" s="119" t="str">
        <f>IF(Data!B902:$B$1008&lt;&gt;"",Data!B902,"")</f>
        <v/>
      </c>
      <c r="C902" s="119" t="str">
        <f>IF(Data!$B902:C$1008&lt;&gt;"",Data!C902,"")</f>
        <v/>
      </c>
      <c r="D902" s="120" t="str">
        <f t="shared" si="70"/>
        <v/>
      </c>
      <c r="E902" s="116" t="str">
        <f t="shared" si="71"/>
        <v/>
      </c>
      <c r="F902" s="116" t="str">
        <f t="shared" si="69"/>
        <v/>
      </c>
      <c r="G902" s="116" t="str">
        <f t="shared" si="72"/>
        <v/>
      </c>
      <c r="H902" s="121" t="str">
        <f t="shared" si="73"/>
        <v/>
      </c>
    </row>
    <row r="903" spans="1:8" ht="16.5">
      <c r="A903" s="66">
        <v>895</v>
      </c>
      <c r="B903" s="119" t="str">
        <f>IF(Data!B903:$B$1008&lt;&gt;"",Data!B903,"")</f>
        <v/>
      </c>
      <c r="C903" s="119" t="str">
        <f>IF(Data!$B903:C$1008&lt;&gt;"",Data!C903,"")</f>
        <v/>
      </c>
      <c r="D903" s="120" t="str">
        <f t="shared" si="70"/>
        <v/>
      </c>
      <c r="E903" s="116" t="str">
        <f t="shared" si="71"/>
        <v/>
      </c>
      <c r="F903" s="116" t="str">
        <f t="shared" si="69"/>
        <v/>
      </c>
      <c r="G903" s="116" t="str">
        <f t="shared" si="72"/>
        <v/>
      </c>
      <c r="H903" s="121" t="str">
        <f t="shared" si="73"/>
        <v/>
      </c>
    </row>
    <row r="904" spans="1:8" ht="16.5">
      <c r="A904" s="66">
        <v>896</v>
      </c>
      <c r="B904" s="119" t="str">
        <f>IF(Data!B904:$B$1008&lt;&gt;"",Data!B904,"")</f>
        <v/>
      </c>
      <c r="C904" s="119" t="str">
        <f>IF(Data!$B904:C$1008&lt;&gt;"",Data!C904,"")</f>
        <v/>
      </c>
      <c r="D904" s="120" t="str">
        <f t="shared" si="70"/>
        <v/>
      </c>
      <c r="E904" s="116" t="str">
        <f t="shared" si="71"/>
        <v/>
      </c>
      <c r="F904" s="116" t="str">
        <f t="shared" si="69"/>
        <v/>
      </c>
      <c r="G904" s="116" t="str">
        <f t="shared" si="72"/>
        <v/>
      </c>
      <c r="H904" s="121" t="str">
        <f t="shared" si="73"/>
        <v/>
      </c>
    </row>
    <row r="905" spans="1:8" ht="16.5">
      <c r="A905" s="66">
        <v>897</v>
      </c>
      <c r="B905" s="119" t="str">
        <f>IF(Data!B905:$B$1008&lt;&gt;"",Data!B905,"")</f>
        <v/>
      </c>
      <c r="C905" s="119" t="str">
        <f>IF(Data!$B905:C$1008&lt;&gt;"",Data!C905,"")</f>
        <v/>
      </c>
      <c r="D905" s="120" t="str">
        <f t="shared" si="70"/>
        <v/>
      </c>
      <c r="E905" s="116" t="str">
        <f t="shared" si="71"/>
        <v/>
      </c>
      <c r="F905" s="116" t="str">
        <f t="shared" ref="F905:F968" si="74">IFERROR(_xlfn.RANK.AVG(E905,E:E,1),"")</f>
        <v/>
      </c>
      <c r="G905" s="116" t="str">
        <f t="shared" si="72"/>
        <v/>
      </c>
      <c r="H905" s="121" t="str">
        <f t="shared" si="73"/>
        <v/>
      </c>
    </row>
    <row r="906" spans="1:8" ht="16.5">
      <c r="A906" s="66">
        <v>898</v>
      </c>
      <c r="B906" s="119" t="str">
        <f>IF(Data!B906:$B$1008&lt;&gt;"",Data!B906,"")</f>
        <v/>
      </c>
      <c r="C906" s="119" t="str">
        <f>IF(Data!$B906:C$1008&lt;&gt;"",Data!C906,"")</f>
        <v/>
      </c>
      <c r="D906" s="120" t="str">
        <f t="shared" ref="D906:D969" si="75">IF(AND(B906&lt;&gt;"",C906&lt;&gt;""),IF((B906-C906)&lt;&gt;0,B906-C906,""),"")</f>
        <v/>
      </c>
      <c r="E906" s="116" t="str">
        <f t="shared" ref="E906:E969" si="76">IF(D906&lt;&gt;"",ABS(D906),"")</f>
        <v/>
      </c>
      <c r="F906" s="116" t="str">
        <f t="shared" si="74"/>
        <v/>
      </c>
      <c r="G906" s="116" t="str">
        <f t="shared" si="72"/>
        <v/>
      </c>
      <c r="H906" s="121" t="str">
        <f t="shared" si="73"/>
        <v/>
      </c>
    </row>
    <row r="907" spans="1:8" ht="16.5">
      <c r="A907" s="66">
        <v>899</v>
      </c>
      <c r="B907" s="119" t="str">
        <f>IF(Data!B907:$B$1008&lt;&gt;"",Data!B907,"")</f>
        <v/>
      </c>
      <c r="C907" s="119" t="str">
        <f>IF(Data!$B907:C$1008&lt;&gt;"",Data!C907,"")</f>
        <v/>
      </c>
      <c r="D907" s="120" t="str">
        <f t="shared" si="75"/>
        <v/>
      </c>
      <c r="E907" s="116" t="str">
        <f t="shared" si="76"/>
        <v/>
      </c>
      <c r="F907" s="116" t="str">
        <f t="shared" si="74"/>
        <v/>
      </c>
      <c r="G907" s="116" t="str">
        <f t="shared" si="72"/>
        <v/>
      </c>
      <c r="H907" s="121" t="str">
        <f t="shared" si="73"/>
        <v/>
      </c>
    </row>
    <row r="908" spans="1:8" ht="16.5">
      <c r="A908" s="66">
        <v>900</v>
      </c>
      <c r="B908" s="119" t="str">
        <f>IF(Data!B908:$B$1008&lt;&gt;"",Data!B908,"")</f>
        <v/>
      </c>
      <c r="C908" s="119" t="str">
        <f>IF(Data!$B908:C$1008&lt;&gt;"",Data!C908,"")</f>
        <v/>
      </c>
      <c r="D908" s="120" t="str">
        <f t="shared" si="75"/>
        <v/>
      </c>
      <c r="E908" s="116" t="str">
        <f t="shared" si="76"/>
        <v/>
      </c>
      <c r="F908" s="116" t="str">
        <f t="shared" si="74"/>
        <v/>
      </c>
      <c r="G908" s="116" t="str">
        <f t="shared" si="72"/>
        <v/>
      </c>
      <c r="H908" s="121" t="str">
        <f t="shared" si="73"/>
        <v/>
      </c>
    </row>
    <row r="909" spans="1:8" ht="16.5">
      <c r="A909" s="66">
        <v>901</v>
      </c>
      <c r="B909" s="119" t="str">
        <f>IF(Data!B909:$B$1008&lt;&gt;"",Data!B909,"")</f>
        <v/>
      </c>
      <c r="C909" s="119" t="str">
        <f>IF(Data!$B909:C$1008&lt;&gt;"",Data!C909,"")</f>
        <v/>
      </c>
      <c r="D909" s="120" t="str">
        <f t="shared" si="75"/>
        <v/>
      </c>
      <c r="E909" s="116" t="str">
        <f t="shared" si="76"/>
        <v/>
      </c>
      <c r="F909" s="116" t="str">
        <f t="shared" si="74"/>
        <v/>
      </c>
      <c r="G909" s="116" t="str">
        <f t="shared" si="72"/>
        <v/>
      </c>
      <c r="H909" s="121" t="str">
        <f t="shared" si="73"/>
        <v/>
      </c>
    </row>
    <row r="910" spans="1:8" ht="16.5">
      <c r="A910" s="66">
        <v>902</v>
      </c>
      <c r="B910" s="119" t="str">
        <f>IF(Data!B910:$B$1008&lt;&gt;"",Data!B910,"")</f>
        <v/>
      </c>
      <c r="C910" s="119" t="str">
        <f>IF(Data!$B910:C$1008&lt;&gt;"",Data!C910,"")</f>
        <v/>
      </c>
      <c r="D910" s="120" t="str">
        <f t="shared" si="75"/>
        <v/>
      </c>
      <c r="E910" s="116" t="str">
        <f t="shared" si="76"/>
        <v/>
      </c>
      <c r="F910" s="116" t="str">
        <f t="shared" si="74"/>
        <v/>
      </c>
      <c r="G910" s="116" t="str">
        <f t="shared" si="72"/>
        <v/>
      </c>
      <c r="H910" s="121" t="str">
        <f t="shared" si="73"/>
        <v/>
      </c>
    </row>
    <row r="911" spans="1:8" ht="16.5">
      <c r="A911" s="66">
        <v>903</v>
      </c>
      <c r="B911" s="119" t="str">
        <f>IF(Data!B911:$B$1008&lt;&gt;"",Data!B911,"")</f>
        <v/>
      </c>
      <c r="C911" s="119" t="str">
        <f>IF(Data!$B911:C$1008&lt;&gt;"",Data!C911,"")</f>
        <v/>
      </c>
      <c r="D911" s="120" t="str">
        <f t="shared" si="75"/>
        <v/>
      </c>
      <c r="E911" s="116" t="str">
        <f t="shared" si="76"/>
        <v/>
      </c>
      <c r="F911" s="116" t="str">
        <f t="shared" si="74"/>
        <v/>
      </c>
      <c r="G911" s="116" t="str">
        <f t="shared" si="72"/>
        <v/>
      </c>
      <c r="H911" s="121" t="str">
        <f t="shared" si="73"/>
        <v/>
      </c>
    </row>
    <row r="912" spans="1:8" ht="16.5">
      <c r="A912" s="66">
        <v>904</v>
      </c>
      <c r="B912" s="119" t="str">
        <f>IF(Data!B912:$B$1008&lt;&gt;"",Data!B912,"")</f>
        <v/>
      </c>
      <c r="C912" s="119" t="str">
        <f>IF(Data!$B912:C$1008&lt;&gt;"",Data!C912,"")</f>
        <v/>
      </c>
      <c r="D912" s="120" t="str">
        <f t="shared" si="75"/>
        <v/>
      </c>
      <c r="E912" s="116" t="str">
        <f t="shared" si="76"/>
        <v/>
      </c>
      <c r="F912" s="116" t="str">
        <f t="shared" si="74"/>
        <v/>
      </c>
      <c r="G912" s="116" t="str">
        <f t="shared" si="72"/>
        <v/>
      </c>
      <c r="H912" s="121" t="str">
        <f t="shared" si="73"/>
        <v/>
      </c>
    </row>
    <row r="913" spans="1:8" ht="16.5">
      <c r="A913" s="66">
        <v>905</v>
      </c>
      <c r="B913" s="119" t="str">
        <f>IF(Data!B913:$B$1008&lt;&gt;"",Data!B913,"")</f>
        <v/>
      </c>
      <c r="C913" s="119" t="str">
        <f>IF(Data!$B913:C$1008&lt;&gt;"",Data!C913,"")</f>
        <v/>
      </c>
      <c r="D913" s="120" t="str">
        <f t="shared" si="75"/>
        <v/>
      </c>
      <c r="E913" s="116" t="str">
        <f t="shared" si="76"/>
        <v/>
      </c>
      <c r="F913" s="116" t="str">
        <f t="shared" si="74"/>
        <v/>
      </c>
      <c r="G913" s="116" t="str">
        <f t="shared" si="72"/>
        <v/>
      </c>
      <c r="H913" s="121" t="str">
        <f t="shared" si="73"/>
        <v/>
      </c>
    </row>
    <row r="914" spans="1:8" ht="16.5">
      <c r="A914" s="66">
        <v>906</v>
      </c>
      <c r="B914" s="119" t="str">
        <f>IF(Data!B914:$B$1008&lt;&gt;"",Data!B914,"")</f>
        <v/>
      </c>
      <c r="C914" s="119" t="str">
        <f>IF(Data!$B914:C$1008&lt;&gt;"",Data!C914,"")</f>
        <v/>
      </c>
      <c r="D914" s="120" t="str">
        <f t="shared" si="75"/>
        <v/>
      </c>
      <c r="E914" s="116" t="str">
        <f t="shared" si="76"/>
        <v/>
      </c>
      <c r="F914" s="116" t="str">
        <f t="shared" si="74"/>
        <v/>
      </c>
      <c r="G914" s="116" t="str">
        <f t="shared" si="72"/>
        <v/>
      </c>
      <c r="H914" s="121" t="str">
        <f t="shared" si="73"/>
        <v/>
      </c>
    </row>
    <row r="915" spans="1:8" ht="16.5">
      <c r="A915" s="66">
        <v>907</v>
      </c>
      <c r="B915" s="119" t="str">
        <f>IF(Data!B915:$B$1008&lt;&gt;"",Data!B915,"")</f>
        <v/>
      </c>
      <c r="C915" s="119" t="str">
        <f>IF(Data!$B915:C$1008&lt;&gt;"",Data!C915,"")</f>
        <v/>
      </c>
      <c r="D915" s="120" t="str">
        <f t="shared" si="75"/>
        <v/>
      </c>
      <c r="E915" s="116" t="str">
        <f t="shared" si="76"/>
        <v/>
      </c>
      <c r="F915" s="116" t="str">
        <f t="shared" si="74"/>
        <v/>
      </c>
      <c r="G915" s="116" t="str">
        <f t="shared" si="72"/>
        <v/>
      </c>
      <c r="H915" s="121" t="str">
        <f t="shared" si="73"/>
        <v/>
      </c>
    </row>
    <row r="916" spans="1:8" ht="16.5">
      <c r="A916" s="66">
        <v>908</v>
      </c>
      <c r="B916" s="119" t="str">
        <f>IF(Data!B916:$B$1008&lt;&gt;"",Data!B916,"")</f>
        <v/>
      </c>
      <c r="C916" s="119" t="str">
        <f>IF(Data!$B916:C$1008&lt;&gt;"",Data!C916,"")</f>
        <v/>
      </c>
      <c r="D916" s="120" t="str">
        <f t="shared" si="75"/>
        <v/>
      </c>
      <c r="E916" s="116" t="str">
        <f t="shared" si="76"/>
        <v/>
      </c>
      <c r="F916" s="116" t="str">
        <f t="shared" si="74"/>
        <v/>
      </c>
      <c r="G916" s="116" t="str">
        <f t="shared" si="72"/>
        <v/>
      </c>
      <c r="H916" s="121" t="str">
        <f t="shared" si="73"/>
        <v/>
      </c>
    </row>
    <row r="917" spans="1:8" ht="16.5">
      <c r="A917" s="66">
        <v>909</v>
      </c>
      <c r="B917" s="119" t="str">
        <f>IF(Data!B917:$B$1008&lt;&gt;"",Data!B917,"")</f>
        <v/>
      </c>
      <c r="C917" s="119" t="str">
        <f>IF(Data!$B917:C$1008&lt;&gt;"",Data!C917,"")</f>
        <v/>
      </c>
      <c r="D917" s="120" t="str">
        <f t="shared" si="75"/>
        <v/>
      </c>
      <c r="E917" s="116" t="str">
        <f t="shared" si="76"/>
        <v/>
      </c>
      <c r="F917" s="116" t="str">
        <f t="shared" si="74"/>
        <v/>
      </c>
      <c r="G917" s="116" t="str">
        <f t="shared" si="72"/>
        <v/>
      </c>
      <c r="H917" s="121" t="str">
        <f t="shared" si="73"/>
        <v/>
      </c>
    </row>
    <row r="918" spans="1:8" ht="16.5">
      <c r="A918" s="66">
        <v>910</v>
      </c>
      <c r="B918" s="119" t="str">
        <f>IF(Data!B918:$B$1008&lt;&gt;"",Data!B918,"")</f>
        <v/>
      </c>
      <c r="C918" s="119" t="str">
        <f>IF(Data!$B918:C$1008&lt;&gt;"",Data!C918,"")</f>
        <v/>
      </c>
      <c r="D918" s="120" t="str">
        <f t="shared" si="75"/>
        <v/>
      </c>
      <c r="E918" s="116" t="str">
        <f t="shared" si="76"/>
        <v/>
      </c>
      <c r="F918" s="116" t="str">
        <f t="shared" si="74"/>
        <v/>
      </c>
      <c r="G918" s="116" t="str">
        <f t="shared" ref="G918:G981" si="77">IF(D918&lt;0,F918,"")</f>
        <v/>
      </c>
      <c r="H918" s="121" t="str">
        <f t="shared" ref="H918:H981" si="78">IF(D918&gt;0,F918,"")</f>
        <v/>
      </c>
    </row>
    <row r="919" spans="1:8" ht="16.5">
      <c r="A919" s="66">
        <v>911</v>
      </c>
      <c r="B919" s="119" t="str">
        <f>IF(Data!B919:$B$1008&lt;&gt;"",Data!B919,"")</f>
        <v/>
      </c>
      <c r="C919" s="119" t="str">
        <f>IF(Data!$B919:C$1008&lt;&gt;"",Data!C919,"")</f>
        <v/>
      </c>
      <c r="D919" s="120" t="str">
        <f t="shared" si="75"/>
        <v/>
      </c>
      <c r="E919" s="116" t="str">
        <f t="shared" si="76"/>
        <v/>
      </c>
      <c r="F919" s="116" t="str">
        <f t="shared" si="74"/>
        <v/>
      </c>
      <c r="G919" s="116" t="str">
        <f t="shared" si="77"/>
        <v/>
      </c>
      <c r="H919" s="121" t="str">
        <f t="shared" si="78"/>
        <v/>
      </c>
    </row>
    <row r="920" spans="1:8" ht="16.5">
      <c r="A920" s="66">
        <v>912</v>
      </c>
      <c r="B920" s="119" t="str">
        <f>IF(Data!B920:$B$1008&lt;&gt;"",Data!B920,"")</f>
        <v/>
      </c>
      <c r="C920" s="119" t="str">
        <f>IF(Data!$B920:C$1008&lt;&gt;"",Data!C920,"")</f>
        <v/>
      </c>
      <c r="D920" s="120" t="str">
        <f t="shared" si="75"/>
        <v/>
      </c>
      <c r="E920" s="116" t="str">
        <f t="shared" si="76"/>
        <v/>
      </c>
      <c r="F920" s="116" t="str">
        <f t="shared" si="74"/>
        <v/>
      </c>
      <c r="G920" s="116" t="str">
        <f t="shared" si="77"/>
        <v/>
      </c>
      <c r="H920" s="121" t="str">
        <f t="shared" si="78"/>
        <v/>
      </c>
    </row>
    <row r="921" spans="1:8" ht="16.5">
      <c r="A921" s="66">
        <v>913</v>
      </c>
      <c r="B921" s="119" t="str">
        <f>IF(Data!B921:$B$1008&lt;&gt;"",Data!B921,"")</f>
        <v/>
      </c>
      <c r="C921" s="119" t="str">
        <f>IF(Data!$B921:C$1008&lt;&gt;"",Data!C921,"")</f>
        <v/>
      </c>
      <c r="D921" s="120" t="str">
        <f t="shared" si="75"/>
        <v/>
      </c>
      <c r="E921" s="116" t="str">
        <f t="shared" si="76"/>
        <v/>
      </c>
      <c r="F921" s="116" t="str">
        <f t="shared" si="74"/>
        <v/>
      </c>
      <c r="G921" s="116" t="str">
        <f t="shared" si="77"/>
        <v/>
      </c>
      <c r="H921" s="121" t="str">
        <f t="shared" si="78"/>
        <v/>
      </c>
    </row>
    <row r="922" spans="1:8" ht="16.5">
      <c r="A922" s="66">
        <v>914</v>
      </c>
      <c r="B922" s="119" t="str">
        <f>IF(Data!B922:$B$1008&lt;&gt;"",Data!B922,"")</f>
        <v/>
      </c>
      <c r="C922" s="119" t="str">
        <f>IF(Data!$B922:C$1008&lt;&gt;"",Data!C922,"")</f>
        <v/>
      </c>
      <c r="D922" s="120" t="str">
        <f t="shared" si="75"/>
        <v/>
      </c>
      <c r="E922" s="116" t="str">
        <f t="shared" si="76"/>
        <v/>
      </c>
      <c r="F922" s="116" t="str">
        <f t="shared" si="74"/>
        <v/>
      </c>
      <c r="G922" s="116" t="str">
        <f t="shared" si="77"/>
        <v/>
      </c>
      <c r="H922" s="121" t="str">
        <f t="shared" si="78"/>
        <v/>
      </c>
    </row>
    <row r="923" spans="1:8" ht="16.5">
      <c r="A923" s="66">
        <v>915</v>
      </c>
      <c r="B923" s="119" t="str">
        <f>IF(Data!B923:$B$1008&lt;&gt;"",Data!B923,"")</f>
        <v/>
      </c>
      <c r="C923" s="119" t="str">
        <f>IF(Data!$B923:C$1008&lt;&gt;"",Data!C923,"")</f>
        <v/>
      </c>
      <c r="D923" s="120" t="str">
        <f t="shared" si="75"/>
        <v/>
      </c>
      <c r="E923" s="116" t="str">
        <f t="shared" si="76"/>
        <v/>
      </c>
      <c r="F923" s="116" t="str">
        <f t="shared" si="74"/>
        <v/>
      </c>
      <c r="G923" s="116" t="str">
        <f t="shared" si="77"/>
        <v/>
      </c>
      <c r="H923" s="121" t="str">
        <f t="shared" si="78"/>
        <v/>
      </c>
    </row>
    <row r="924" spans="1:8" ht="16.5">
      <c r="A924" s="66">
        <v>916</v>
      </c>
      <c r="B924" s="119" t="str">
        <f>IF(Data!B924:$B$1008&lt;&gt;"",Data!B924,"")</f>
        <v/>
      </c>
      <c r="C924" s="119" t="str">
        <f>IF(Data!$B924:C$1008&lt;&gt;"",Data!C924,"")</f>
        <v/>
      </c>
      <c r="D924" s="120" t="str">
        <f t="shared" si="75"/>
        <v/>
      </c>
      <c r="E924" s="116" t="str">
        <f t="shared" si="76"/>
        <v/>
      </c>
      <c r="F924" s="116" t="str">
        <f t="shared" si="74"/>
        <v/>
      </c>
      <c r="G924" s="116" t="str">
        <f t="shared" si="77"/>
        <v/>
      </c>
      <c r="H924" s="121" t="str">
        <f t="shared" si="78"/>
        <v/>
      </c>
    </row>
    <row r="925" spans="1:8" ht="16.5">
      <c r="A925" s="66">
        <v>917</v>
      </c>
      <c r="B925" s="119" t="str">
        <f>IF(Data!B925:$B$1008&lt;&gt;"",Data!B925,"")</f>
        <v/>
      </c>
      <c r="C925" s="119" t="str">
        <f>IF(Data!$B925:C$1008&lt;&gt;"",Data!C925,"")</f>
        <v/>
      </c>
      <c r="D925" s="120" t="str">
        <f t="shared" si="75"/>
        <v/>
      </c>
      <c r="E925" s="116" t="str">
        <f t="shared" si="76"/>
        <v/>
      </c>
      <c r="F925" s="116" t="str">
        <f t="shared" si="74"/>
        <v/>
      </c>
      <c r="G925" s="116" t="str">
        <f t="shared" si="77"/>
        <v/>
      </c>
      <c r="H925" s="121" t="str">
        <f t="shared" si="78"/>
        <v/>
      </c>
    </row>
    <row r="926" spans="1:8" ht="16.5">
      <c r="A926" s="66">
        <v>918</v>
      </c>
      <c r="B926" s="119" t="str">
        <f>IF(Data!B926:$B$1008&lt;&gt;"",Data!B926,"")</f>
        <v/>
      </c>
      <c r="C926" s="119" t="str">
        <f>IF(Data!$B926:C$1008&lt;&gt;"",Data!C926,"")</f>
        <v/>
      </c>
      <c r="D926" s="120" t="str">
        <f t="shared" si="75"/>
        <v/>
      </c>
      <c r="E926" s="116" t="str">
        <f t="shared" si="76"/>
        <v/>
      </c>
      <c r="F926" s="116" t="str">
        <f t="shared" si="74"/>
        <v/>
      </c>
      <c r="G926" s="116" t="str">
        <f t="shared" si="77"/>
        <v/>
      </c>
      <c r="H926" s="121" t="str">
        <f t="shared" si="78"/>
        <v/>
      </c>
    </row>
    <row r="927" spans="1:8" ht="16.5">
      <c r="A927" s="66">
        <v>919</v>
      </c>
      <c r="B927" s="119" t="str">
        <f>IF(Data!B927:$B$1008&lt;&gt;"",Data!B927,"")</f>
        <v/>
      </c>
      <c r="C927" s="119" t="str">
        <f>IF(Data!$B927:C$1008&lt;&gt;"",Data!C927,"")</f>
        <v/>
      </c>
      <c r="D927" s="120" t="str">
        <f t="shared" si="75"/>
        <v/>
      </c>
      <c r="E927" s="116" t="str">
        <f t="shared" si="76"/>
        <v/>
      </c>
      <c r="F927" s="116" t="str">
        <f t="shared" si="74"/>
        <v/>
      </c>
      <c r="G927" s="116" t="str">
        <f t="shared" si="77"/>
        <v/>
      </c>
      <c r="H927" s="121" t="str">
        <f t="shared" si="78"/>
        <v/>
      </c>
    </row>
    <row r="928" spans="1:8" ht="16.5">
      <c r="A928" s="66">
        <v>920</v>
      </c>
      <c r="B928" s="119" t="str">
        <f>IF(Data!B928:$B$1008&lt;&gt;"",Data!B928,"")</f>
        <v/>
      </c>
      <c r="C928" s="119" t="str">
        <f>IF(Data!$B928:C$1008&lt;&gt;"",Data!C928,"")</f>
        <v/>
      </c>
      <c r="D928" s="120" t="str">
        <f t="shared" si="75"/>
        <v/>
      </c>
      <c r="E928" s="116" t="str">
        <f t="shared" si="76"/>
        <v/>
      </c>
      <c r="F928" s="116" t="str">
        <f t="shared" si="74"/>
        <v/>
      </c>
      <c r="G928" s="116" t="str">
        <f t="shared" si="77"/>
        <v/>
      </c>
      <c r="H928" s="121" t="str">
        <f t="shared" si="78"/>
        <v/>
      </c>
    </row>
    <row r="929" spans="1:8" ht="16.5">
      <c r="A929" s="66">
        <v>921</v>
      </c>
      <c r="B929" s="119" t="str">
        <f>IF(Data!B929:$B$1008&lt;&gt;"",Data!B929,"")</f>
        <v/>
      </c>
      <c r="C929" s="119" t="str">
        <f>IF(Data!$B929:C$1008&lt;&gt;"",Data!C929,"")</f>
        <v/>
      </c>
      <c r="D929" s="120" t="str">
        <f t="shared" si="75"/>
        <v/>
      </c>
      <c r="E929" s="116" t="str">
        <f t="shared" si="76"/>
        <v/>
      </c>
      <c r="F929" s="116" t="str">
        <f t="shared" si="74"/>
        <v/>
      </c>
      <c r="G929" s="116" t="str">
        <f t="shared" si="77"/>
        <v/>
      </c>
      <c r="H929" s="121" t="str">
        <f t="shared" si="78"/>
        <v/>
      </c>
    </row>
    <row r="930" spans="1:8" ht="16.5">
      <c r="A930" s="66">
        <v>922</v>
      </c>
      <c r="B930" s="119" t="str">
        <f>IF(Data!B930:$B$1008&lt;&gt;"",Data!B930,"")</f>
        <v/>
      </c>
      <c r="C930" s="119" t="str">
        <f>IF(Data!$B930:C$1008&lt;&gt;"",Data!C930,"")</f>
        <v/>
      </c>
      <c r="D930" s="120" t="str">
        <f t="shared" si="75"/>
        <v/>
      </c>
      <c r="E930" s="116" t="str">
        <f t="shared" si="76"/>
        <v/>
      </c>
      <c r="F930" s="116" t="str">
        <f t="shared" si="74"/>
        <v/>
      </c>
      <c r="G930" s="116" t="str">
        <f t="shared" si="77"/>
        <v/>
      </c>
      <c r="H930" s="121" t="str">
        <f t="shared" si="78"/>
        <v/>
      </c>
    </row>
    <row r="931" spans="1:8" ht="16.5">
      <c r="A931" s="66">
        <v>923</v>
      </c>
      <c r="B931" s="119" t="str">
        <f>IF(Data!B931:$B$1008&lt;&gt;"",Data!B931,"")</f>
        <v/>
      </c>
      <c r="C931" s="119" t="str">
        <f>IF(Data!$B931:C$1008&lt;&gt;"",Data!C931,"")</f>
        <v/>
      </c>
      <c r="D931" s="120" t="str">
        <f t="shared" si="75"/>
        <v/>
      </c>
      <c r="E931" s="116" t="str">
        <f t="shared" si="76"/>
        <v/>
      </c>
      <c r="F931" s="116" t="str">
        <f t="shared" si="74"/>
        <v/>
      </c>
      <c r="G931" s="116" t="str">
        <f t="shared" si="77"/>
        <v/>
      </c>
      <c r="H931" s="121" t="str">
        <f t="shared" si="78"/>
        <v/>
      </c>
    </row>
    <row r="932" spans="1:8" ht="16.5">
      <c r="A932" s="66">
        <v>924</v>
      </c>
      <c r="B932" s="119" t="str">
        <f>IF(Data!B932:$B$1008&lt;&gt;"",Data!B932,"")</f>
        <v/>
      </c>
      <c r="C932" s="119" t="str">
        <f>IF(Data!$B932:C$1008&lt;&gt;"",Data!C932,"")</f>
        <v/>
      </c>
      <c r="D932" s="120" t="str">
        <f t="shared" si="75"/>
        <v/>
      </c>
      <c r="E932" s="116" t="str">
        <f t="shared" si="76"/>
        <v/>
      </c>
      <c r="F932" s="116" t="str">
        <f t="shared" si="74"/>
        <v/>
      </c>
      <c r="G932" s="116" t="str">
        <f t="shared" si="77"/>
        <v/>
      </c>
      <c r="H932" s="121" t="str">
        <f t="shared" si="78"/>
        <v/>
      </c>
    </row>
    <row r="933" spans="1:8" ht="16.5">
      <c r="A933" s="66">
        <v>925</v>
      </c>
      <c r="B933" s="119" t="str">
        <f>IF(Data!B933:$B$1008&lt;&gt;"",Data!B933,"")</f>
        <v/>
      </c>
      <c r="C933" s="119" t="str">
        <f>IF(Data!$B933:C$1008&lt;&gt;"",Data!C933,"")</f>
        <v/>
      </c>
      <c r="D933" s="120" t="str">
        <f t="shared" si="75"/>
        <v/>
      </c>
      <c r="E933" s="116" t="str">
        <f t="shared" si="76"/>
        <v/>
      </c>
      <c r="F933" s="116" t="str">
        <f t="shared" si="74"/>
        <v/>
      </c>
      <c r="G933" s="116" t="str">
        <f t="shared" si="77"/>
        <v/>
      </c>
      <c r="H933" s="121" t="str">
        <f t="shared" si="78"/>
        <v/>
      </c>
    </row>
    <row r="934" spans="1:8" ht="16.5">
      <c r="A934" s="66">
        <v>926</v>
      </c>
      <c r="B934" s="119" t="str">
        <f>IF(Data!B934:$B$1008&lt;&gt;"",Data!B934,"")</f>
        <v/>
      </c>
      <c r="C934" s="119" t="str">
        <f>IF(Data!$B934:C$1008&lt;&gt;"",Data!C934,"")</f>
        <v/>
      </c>
      <c r="D934" s="120" t="str">
        <f t="shared" si="75"/>
        <v/>
      </c>
      <c r="E934" s="116" t="str">
        <f t="shared" si="76"/>
        <v/>
      </c>
      <c r="F934" s="116" t="str">
        <f t="shared" si="74"/>
        <v/>
      </c>
      <c r="G934" s="116" t="str">
        <f t="shared" si="77"/>
        <v/>
      </c>
      <c r="H934" s="121" t="str">
        <f t="shared" si="78"/>
        <v/>
      </c>
    </row>
    <row r="935" spans="1:8" ht="16.5">
      <c r="A935" s="66">
        <v>927</v>
      </c>
      <c r="B935" s="119" t="str">
        <f>IF(Data!B935:$B$1008&lt;&gt;"",Data!B935,"")</f>
        <v/>
      </c>
      <c r="C935" s="119" t="str">
        <f>IF(Data!$B935:C$1008&lt;&gt;"",Data!C935,"")</f>
        <v/>
      </c>
      <c r="D935" s="120" t="str">
        <f t="shared" si="75"/>
        <v/>
      </c>
      <c r="E935" s="116" t="str">
        <f t="shared" si="76"/>
        <v/>
      </c>
      <c r="F935" s="116" t="str">
        <f t="shared" si="74"/>
        <v/>
      </c>
      <c r="G935" s="116" t="str">
        <f t="shared" si="77"/>
        <v/>
      </c>
      <c r="H935" s="121" t="str">
        <f t="shared" si="78"/>
        <v/>
      </c>
    </row>
    <row r="936" spans="1:8" ht="16.5">
      <c r="A936" s="66">
        <v>928</v>
      </c>
      <c r="B936" s="119" t="str">
        <f>IF(Data!B936:$B$1008&lt;&gt;"",Data!B936,"")</f>
        <v/>
      </c>
      <c r="C936" s="119" t="str">
        <f>IF(Data!$B936:C$1008&lt;&gt;"",Data!C936,"")</f>
        <v/>
      </c>
      <c r="D936" s="120" t="str">
        <f t="shared" si="75"/>
        <v/>
      </c>
      <c r="E936" s="116" t="str">
        <f t="shared" si="76"/>
        <v/>
      </c>
      <c r="F936" s="116" t="str">
        <f t="shared" si="74"/>
        <v/>
      </c>
      <c r="G936" s="116" t="str">
        <f t="shared" si="77"/>
        <v/>
      </c>
      <c r="H936" s="121" t="str">
        <f t="shared" si="78"/>
        <v/>
      </c>
    </row>
    <row r="937" spans="1:8" ht="16.5">
      <c r="A937" s="66">
        <v>929</v>
      </c>
      <c r="B937" s="119" t="str">
        <f>IF(Data!B937:$B$1008&lt;&gt;"",Data!B937,"")</f>
        <v/>
      </c>
      <c r="C937" s="119" t="str">
        <f>IF(Data!$B937:C$1008&lt;&gt;"",Data!C937,"")</f>
        <v/>
      </c>
      <c r="D937" s="120" t="str">
        <f t="shared" si="75"/>
        <v/>
      </c>
      <c r="E937" s="116" t="str">
        <f t="shared" si="76"/>
        <v/>
      </c>
      <c r="F937" s="116" t="str">
        <f t="shared" si="74"/>
        <v/>
      </c>
      <c r="G937" s="116" t="str">
        <f t="shared" si="77"/>
        <v/>
      </c>
      <c r="H937" s="121" t="str">
        <f t="shared" si="78"/>
        <v/>
      </c>
    </row>
    <row r="938" spans="1:8" ht="16.5">
      <c r="A938" s="66">
        <v>930</v>
      </c>
      <c r="B938" s="119" t="str">
        <f>IF(Data!B938:$B$1008&lt;&gt;"",Data!B938,"")</f>
        <v/>
      </c>
      <c r="C938" s="119" t="str">
        <f>IF(Data!$B938:C$1008&lt;&gt;"",Data!C938,"")</f>
        <v/>
      </c>
      <c r="D938" s="120" t="str">
        <f t="shared" si="75"/>
        <v/>
      </c>
      <c r="E938" s="116" t="str">
        <f t="shared" si="76"/>
        <v/>
      </c>
      <c r="F938" s="116" t="str">
        <f t="shared" si="74"/>
        <v/>
      </c>
      <c r="G938" s="116" t="str">
        <f t="shared" si="77"/>
        <v/>
      </c>
      <c r="H938" s="121" t="str">
        <f t="shared" si="78"/>
        <v/>
      </c>
    </row>
    <row r="939" spans="1:8" ht="16.5">
      <c r="A939" s="66">
        <v>931</v>
      </c>
      <c r="B939" s="119" t="str">
        <f>IF(Data!B939:$B$1008&lt;&gt;"",Data!B939,"")</f>
        <v/>
      </c>
      <c r="C939" s="119" t="str">
        <f>IF(Data!$B939:C$1008&lt;&gt;"",Data!C939,"")</f>
        <v/>
      </c>
      <c r="D939" s="120" t="str">
        <f t="shared" si="75"/>
        <v/>
      </c>
      <c r="E939" s="116" t="str">
        <f t="shared" si="76"/>
        <v/>
      </c>
      <c r="F939" s="116" t="str">
        <f t="shared" si="74"/>
        <v/>
      </c>
      <c r="G939" s="116" t="str">
        <f t="shared" si="77"/>
        <v/>
      </c>
      <c r="H939" s="121" t="str">
        <f t="shared" si="78"/>
        <v/>
      </c>
    </row>
    <row r="940" spans="1:8" ht="16.5">
      <c r="A940" s="66">
        <v>932</v>
      </c>
      <c r="B940" s="119" t="str">
        <f>IF(Data!B940:$B$1008&lt;&gt;"",Data!B940,"")</f>
        <v/>
      </c>
      <c r="C940" s="119" t="str">
        <f>IF(Data!$B940:C$1008&lt;&gt;"",Data!C940,"")</f>
        <v/>
      </c>
      <c r="D940" s="120" t="str">
        <f t="shared" si="75"/>
        <v/>
      </c>
      <c r="E940" s="116" t="str">
        <f t="shared" si="76"/>
        <v/>
      </c>
      <c r="F940" s="116" t="str">
        <f t="shared" si="74"/>
        <v/>
      </c>
      <c r="G940" s="116" t="str">
        <f t="shared" si="77"/>
        <v/>
      </c>
      <c r="H940" s="121" t="str">
        <f t="shared" si="78"/>
        <v/>
      </c>
    </row>
    <row r="941" spans="1:8" ht="16.5">
      <c r="A941" s="66">
        <v>933</v>
      </c>
      <c r="B941" s="119" t="str">
        <f>IF(Data!B941:$B$1008&lt;&gt;"",Data!B941,"")</f>
        <v/>
      </c>
      <c r="C941" s="119" t="str">
        <f>IF(Data!$B941:C$1008&lt;&gt;"",Data!C941,"")</f>
        <v/>
      </c>
      <c r="D941" s="120" t="str">
        <f t="shared" si="75"/>
        <v/>
      </c>
      <c r="E941" s="116" t="str">
        <f t="shared" si="76"/>
        <v/>
      </c>
      <c r="F941" s="116" t="str">
        <f t="shared" si="74"/>
        <v/>
      </c>
      <c r="G941" s="116" t="str">
        <f t="shared" si="77"/>
        <v/>
      </c>
      <c r="H941" s="121" t="str">
        <f t="shared" si="78"/>
        <v/>
      </c>
    </row>
    <row r="942" spans="1:8" ht="16.5">
      <c r="A942" s="66">
        <v>934</v>
      </c>
      <c r="B942" s="119" t="str">
        <f>IF(Data!B942:$B$1008&lt;&gt;"",Data!B942,"")</f>
        <v/>
      </c>
      <c r="C942" s="119" t="str">
        <f>IF(Data!$B942:C$1008&lt;&gt;"",Data!C942,"")</f>
        <v/>
      </c>
      <c r="D942" s="120" t="str">
        <f t="shared" si="75"/>
        <v/>
      </c>
      <c r="E942" s="116" t="str">
        <f t="shared" si="76"/>
        <v/>
      </c>
      <c r="F942" s="116" t="str">
        <f t="shared" si="74"/>
        <v/>
      </c>
      <c r="G942" s="116" t="str">
        <f t="shared" si="77"/>
        <v/>
      </c>
      <c r="H942" s="121" t="str">
        <f t="shared" si="78"/>
        <v/>
      </c>
    </row>
    <row r="943" spans="1:8" ht="16.5">
      <c r="A943" s="66">
        <v>935</v>
      </c>
      <c r="B943" s="119" t="str">
        <f>IF(Data!B943:$B$1008&lt;&gt;"",Data!B943,"")</f>
        <v/>
      </c>
      <c r="C943" s="119" t="str">
        <f>IF(Data!$B943:C$1008&lt;&gt;"",Data!C943,"")</f>
        <v/>
      </c>
      <c r="D943" s="120" t="str">
        <f t="shared" si="75"/>
        <v/>
      </c>
      <c r="E943" s="116" t="str">
        <f t="shared" si="76"/>
        <v/>
      </c>
      <c r="F943" s="116" t="str">
        <f t="shared" si="74"/>
        <v/>
      </c>
      <c r="G943" s="116" t="str">
        <f t="shared" si="77"/>
        <v/>
      </c>
      <c r="H943" s="121" t="str">
        <f t="shared" si="78"/>
        <v/>
      </c>
    </row>
    <row r="944" spans="1:8" ht="16.5">
      <c r="A944" s="66">
        <v>936</v>
      </c>
      <c r="B944" s="119" t="str">
        <f>IF(Data!B944:$B$1008&lt;&gt;"",Data!B944,"")</f>
        <v/>
      </c>
      <c r="C944" s="119" t="str">
        <f>IF(Data!$B944:C$1008&lt;&gt;"",Data!C944,"")</f>
        <v/>
      </c>
      <c r="D944" s="120" t="str">
        <f t="shared" si="75"/>
        <v/>
      </c>
      <c r="E944" s="116" t="str">
        <f t="shared" si="76"/>
        <v/>
      </c>
      <c r="F944" s="116" t="str">
        <f t="shared" si="74"/>
        <v/>
      </c>
      <c r="G944" s="116" t="str">
        <f t="shared" si="77"/>
        <v/>
      </c>
      <c r="H944" s="121" t="str">
        <f t="shared" si="78"/>
        <v/>
      </c>
    </row>
    <row r="945" spans="1:8" ht="16.5">
      <c r="A945" s="66">
        <v>937</v>
      </c>
      <c r="B945" s="119" t="str">
        <f>IF(Data!B945:$B$1008&lt;&gt;"",Data!B945,"")</f>
        <v/>
      </c>
      <c r="C945" s="119" t="str">
        <f>IF(Data!$B945:C$1008&lt;&gt;"",Data!C945,"")</f>
        <v/>
      </c>
      <c r="D945" s="120" t="str">
        <f t="shared" si="75"/>
        <v/>
      </c>
      <c r="E945" s="116" t="str">
        <f t="shared" si="76"/>
        <v/>
      </c>
      <c r="F945" s="116" t="str">
        <f t="shared" si="74"/>
        <v/>
      </c>
      <c r="G945" s="116" t="str">
        <f t="shared" si="77"/>
        <v/>
      </c>
      <c r="H945" s="121" t="str">
        <f t="shared" si="78"/>
        <v/>
      </c>
    </row>
    <row r="946" spans="1:8" ht="16.5">
      <c r="A946" s="66">
        <v>938</v>
      </c>
      <c r="B946" s="119" t="str">
        <f>IF(Data!B946:$B$1008&lt;&gt;"",Data!B946,"")</f>
        <v/>
      </c>
      <c r="C946" s="119" t="str">
        <f>IF(Data!$B946:C$1008&lt;&gt;"",Data!C946,"")</f>
        <v/>
      </c>
      <c r="D946" s="120" t="str">
        <f t="shared" si="75"/>
        <v/>
      </c>
      <c r="E946" s="116" t="str">
        <f t="shared" si="76"/>
        <v/>
      </c>
      <c r="F946" s="116" t="str">
        <f t="shared" si="74"/>
        <v/>
      </c>
      <c r="G946" s="116" t="str">
        <f t="shared" si="77"/>
        <v/>
      </c>
      <c r="H946" s="121" t="str">
        <f t="shared" si="78"/>
        <v/>
      </c>
    </row>
    <row r="947" spans="1:8" ht="16.5">
      <c r="A947" s="66">
        <v>939</v>
      </c>
      <c r="B947" s="119" t="str">
        <f>IF(Data!B947:$B$1008&lt;&gt;"",Data!B947,"")</f>
        <v/>
      </c>
      <c r="C947" s="119" t="str">
        <f>IF(Data!$B947:C$1008&lt;&gt;"",Data!C947,"")</f>
        <v/>
      </c>
      <c r="D947" s="120" t="str">
        <f t="shared" si="75"/>
        <v/>
      </c>
      <c r="E947" s="116" t="str">
        <f t="shared" si="76"/>
        <v/>
      </c>
      <c r="F947" s="116" t="str">
        <f t="shared" si="74"/>
        <v/>
      </c>
      <c r="G947" s="116" t="str">
        <f t="shared" si="77"/>
        <v/>
      </c>
      <c r="H947" s="121" t="str">
        <f t="shared" si="78"/>
        <v/>
      </c>
    </row>
    <row r="948" spans="1:8" ht="16.5">
      <c r="A948" s="66">
        <v>940</v>
      </c>
      <c r="B948" s="119" t="str">
        <f>IF(Data!B948:$B$1008&lt;&gt;"",Data!B948,"")</f>
        <v/>
      </c>
      <c r="C948" s="119" t="str">
        <f>IF(Data!$B948:C$1008&lt;&gt;"",Data!C948,"")</f>
        <v/>
      </c>
      <c r="D948" s="120" t="str">
        <f t="shared" si="75"/>
        <v/>
      </c>
      <c r="E948" s="116" t="str">
        <f t="shared" si="76"/>
        <v/>
      </c>
      <c r="F948" s="116" t="str">
        <f t="shared" si="74"/>
        <v/>
      </c>
      <c r="G948" s="116" t="str">
        <f t="shared" si="77"/>
        <v/>
      </c>
      <c r="H948" s="121" t="str">
        <f t="shared" si="78"/>
        <v/>
      </c>
    </row>
    <row r="949" spans="1:8" ht="16.5">
      <c r="A949" s="66">
        <v>941</v>
      </c>
      <c r="B949" s="119" t="str">
        <f>IF(Data!B949:$B$1008&lt;&gt;"",Data!B949,"")</f>
        <v/>
      </c>
      <c r="C949" s="119" t="str">
        <f>IF(Data!$B949:C$1008&lt;&gt;"",Data!C949,"")</f>
        <v/>
      </c>
      <c r="D949" s="120" t="str">
        <f t="shared" si="75"/>
        <v/>
      </c>
      <c r="E949" s="116" t="str">
        <f t="shared" si="76"/>
        <v/>
      </c>
      <c r="F949" s="116" t="str">
        <f t="shared" si="74"/>
        <v/>
      </c>
      <c r="G949" s="116" t="str">
        <f t="shared" si="77"/>
        <v/>
      </c>
      <c r="H949" s="121" t="str">
        <f t="shared" si="78"/>
        <v/>
      </c>
    </row>
    <row r="950" spans="1:8" ht="16.5">
      <c r="A950" s="66">
        <v>942</v>
      </c>
      <c r="B950" s="119" t="str">
        <f>IF(Data!B950:$B$1008&lt;&gt;"",Data!B950,"")</f>
        <v/>
      </c>
      <c r="C950" s="119" t="str">
        <f>IF(Data!$B950:C$1008&lt;&gt;"",Data!C950,"")</f>
        <v/>
      </c>
      <c r="D950" s="120" t="str">
        <f t="shared" si="75"/>
        <v/>
      </c>
      <c r="E950" s="116" t="str">
        <f t="shared" si="76"/>
        <v/>
      </c>
      <c r="F950" s="116" t="str">
        <f t="shared" si="74"/>
        <v/>
      </c>
      <c r="G950" s="116" t="str">
        <f t="shared" si="77"/>
        <v/>
      </c>
      <c r="H950" s="121" t="str">
        <f t="shared" si="78"/>
        <v/>
      </c>
    </row>
    <row r="951" spans="1:8" ht="16.5">
      <c r="A951" s="66">
        <v>943</v>
      </c>
      <c r="B951" s="119" t="str">
        <f>IF(Data!B951:$B$1008&lt;&gt;"",Data!B951,"")</f>
        <v/>
      </c>
      <c r="C951" s="119" t="str">
        <f>IF(Data!$B951:C$1008&lt;&gt;"",Data!C951,"")</f>
        <v/>
      </c>
      <c r="D951" s="120" t="str">
        <f t="shared" si="75"/>
        <v/>
      </c>
      <c r="E951" s="116" t="str">
        <f t="shared" si="76"/>
        <v/>
      </c>
      <c r="F951" s="116" t="str">
        <f t="shared" si="74"/>
        <v/>
      </c>
      <c r="G951" s="116" t="str">
        <f t="shared" si="77"/>
        <v/>
      </c>
      <c r="H951" s="121" t="str">
        <f t="shared" si="78"/>
        <v/>
      </c>
    </row>
    <row r="952" spans="1:8" ht="16.5">
      <c r="A952" s="66">
        <v>944</v>
      </c>
      <c r="B952" s="119" t="str">
        <f>IF(Data!B952:$B$1008&lt;&gt;"",Data!B952,"")</f>
        <v/>
      </c>
      <c r="C952" s="119" t="str">
        <f>IF(Data!$B952:C$1008&lt;&gt;"",Data!C952,"")</f>
        <v/>
      </c>
      <c r="D952" s="120" t="str">
        <f t="shared" si="75"/>
        <v/>
      </c>
      <c r="E952" s="116" t="str">
        <f t="shared" si="76"/>
        <v/>
      </c>
      <c r="F952" s="116" t="str">
        <f t="shared" si="74"/>
        <v/>
      </c>
      <c r="G952" s="116" t="str">
        <f t="shared" si="77"/>
        <v/>
      </c>
      <c r="H952" s="121" t="str">
        <f t="shared" si="78"/>
        <v/>
      </c>
    </row>
    <row r="953" spans="1:8" ht="16.5">
      <c r="A953" s="66">
        <v>945</v>
      </c>
      <c r="B953" s="119" t="str">
        <f>IF(Data!B953:$B$1008&lt;&gt;"",Data!B953,"")</f>
        <v/>
      </c>
      <c r="C953" s="119" t="str">
        <f>IF(Data!$B953:C$1008&lt;&gt;"",Data!C953,"")</f>
        <v/>
      </c>
      <c r="D953" s="120" t="str">
        <f t="shared" si="75"/>
        <v/>
      </c>
      <c r="E953" s="116" t="str">
        <f t="shared" si="76"/>
        <v/>
      </c>
      <c r="F953" s="116" t="str">
        <f t="shared" si="74"/>
        <v/>
      </c>
      <c r="G953" s="116" t="str">
        <f t="shared" si="77"/>
        <v/>
      </c>
      <c r="H953" s="121" t="str">
        <f t="shared" si="78"/>
        <v/>
      </c>
    </row>
    <row r="954" spans="1:8" ht="16.5">
      <c r="A954" s="66">
        <v>946</v>
      </c>
      <c r="B954" s="119" t="str">
        <f>IF(Data!B954:$B$1008&lt;&gt;"",Data!B954,"")</f>
        <v/>
      </c>
      <c r="C954" s="119" t="str">
        <f>IF(Data!$B954:C$1008&lt;&gt;"",Data!C954,"")</f>
        <v/>
      </c>
      <c r="D954" s="120" t="str">
        <f t="shared" si="75"/>
        <v/>
      </c>
      <c r="E954" s="116" t="str">
        <f t="shared" si="76"/>
        <v/>
      </c>
      <c r="F954" s="116" t="str">
        <f t="shared" si="74"/>
        <v/>
      </c>
      <c r="G954" s="116" t="str">
        <f t="shared" si="77"/>
        <v/>
      </c>
      <c r="H954" s="121" t="str">
        <f t="shared" si="78"/>
        <v/>
      </c>
    </row>
    <row r="955" spans="1:8" ht="16.5">
      <c r="A955" s="66">
        <v>947</v>
      </c>
      <c r="B955" s="119" t="str">
        <f>IF(Data!B955:$B$1008&lt;&gt;"",Data!B955,"")</f>
        <v/>
      </c>
      <c r="C955" s="119" t="str">
        <f>IF(Data!$B955:C$1008&lt;&gt;"",Data!C955,"")</f>
        <v/>
      </c>
      <c r="D955" s="120" t="str">
        <f t="shared" si="75"/>
        <v/>
      </c>
      <c r="E955" s="116" t="str">
        <f t="shared" si="76"/>
        <v/>
      </c>
      <c r="F955" s="116" t="str">
        <f t="shared" si="74"/>
        <v/>
      </c>
      <c r="G955" s="116" t="str">
        <f t="shared" si="77"/>
        <v/>
      </c>
      <c r="H955" s="121" t="str">
        <f t="shared" si="78"/>
        <v/>
      </c>
    </row>
    <row r="956" spans="1:8" ht="16.5">
      <c r="A956" s="66">
        <v>948</v>
      </c>
      <c r="B956" s="119" t="str">
        <f>IF(Data!B956:$B$1008&lt;&gt;"",Data!B956,"")</f>
        <v/>
      </c>
      <c r="C956" s="119" t="str">
        <f>IF(Data!$B956:C$1008&lt;&gt;"",Data!C956,"")</f>
        <v/>
      </c>
      <c r="D956" s="120" t="str">
        <f t="shared" si="75"/>
        <v/>
      </c>
      <c r="E956" s="116" t="str">
        <f t="shared" si="76"/>
        <v/>
      </c>
      <c r="F956" s="116" t="str">
        <f t="shared" si="74"/>
        <v/>
      </c>
      <c r="G956" s="116" t="str">
        <f t="shared" si="77"/>
        <v/>
      </c>
      <c r="H956" s="121" t="str">
        <f t="shared" si="78"/>
        <v/>
      </c>
    </row>
    <row r="957" spans="1:8" ht="16.5">
      <c r="A957" s="66">
        <v>949</v>
      </c>
      <c r="B957" s="119" t="str">
        <f>IF(Data!B957:$B$1008&lt;&gt;"",Data!B957,"")</f>
        <v/>
      </c>
      <c r="C957" s="119" t="str">
        <f>IF(Data!$B957:C$1008&lt;&gt;"",Data!C957,"")</f>
        <v/>
      </c>
      <c r="D957" s="120" t="str">
        <f t="shared" si="75"/>
        <v/>
      </c>
      <c r="E957" s="116" t="str">
        <f t="shared" si="76"/>
        <v/>
      </c>
      <c r="F957" s="116" t="str">
        <f t="shared" si="74"/>
        <v/>
      </c>
      <c r="G957" s="116" t="str">
        <f t="shared" si="77"/>
        <v/>
      </c>
      <c r="H957" s="121" t="str">
        <f t="shared" si="78"/>
        <v/>
      </c>
    </row>
    <row r="958" spans="1:8" ht="16.5">
      <c r="A958" s="66">
        <v>950</v>
      </c>
      <c r="B958" s="119" t="str">
        <f>IF(Data!B958:$B$1008&lt;&gt;"",Data!B958,"")</f>
        <v/>
      </c>
      <c r="C958" s="119" t="str">
        <f>IF(Data!$B958:C$1008&lt;&gt;"",Data!C958,"")</f>
        <v/>
      </c>
      <c r="D958" s="120" t="str">
        <f t="shared" si="75"/>
        <v/>
      </c>
      <c r="E958" s="116" t="str">
        <f t="shared" si="76"/>
        <v/>
      </c>
      <c r="F958" s="116" t="str">
        <f t="shared" si="74"/>
        <v/>
      </c>
      <c r="G958" s="116" t="str">
        <f t="shared" si="77"/>
        <v/>
      </c>
      <c r="H958" s="121" t="str">
        <f t="shared" si="78"/>
        <v/>
      </c>
    </row>
    <row r="959" spans="1:8" ht="16.5">
      <c r="A959" s="66">
        <v>951</v>
      </c>
      <c r="B959" s="119" t="str">
        <f>IF(Data!B959:$B$1008&lt;&gt;"",Data!B959,"")</f>
        <v/>
      </c>
      <c r="C959" s="119" t="str">
        <f>IF(Data!$B959:C$1008&lt;&gt;"",Data!C959,"")</f>
        <v/>
      </c>
      <c r="D959" s="120" t="str">
        <f t="shared" si="75"/>
        <v/>
      </c>
      <c r="E959" s="116" t="str">
        <f t="shared" si="76"/>
        <v/>
      </c>
      <c r="F959" s="116" t="str">
        <f t="shared" si="74"/>
        <v/>
      </c>
      <c r="G959" s="116" t="str">
        <f t="shared" si="77"/>
        <v/>
      </c>
      <c r="H959" s="121" t="str">
        <f t="shared" si="78"/>
        <v/>
      </c>
    </row>
    <row r="960" spans="1:8" ht="16.5">
      <c r="A960" s="66">
        <v>952</v>
      </c>
      <c r="B960" s="119" t="str">
        <f>IF(Data!B960:$B$1008&lt;&gt;"",Data!B960,"")</f>
        <v/>
      </c>
      <c r="C960" s="119" t="str">
        <f>IF(Data!$B960:C$1008&lt;&gt;"",Data!C960,"")</f>
        <v/>
      </c>
      <c r="D960" s="120" t="str">
        <f t="shared" si="75"/>
        <v/>
      </c>
      <c r="E960" s="116" t="str">
        <f t="shared" si="76"/>
        <v/>
      </c>
      <c r="F960" s="116" t="str">
        <f t="shared" si="74"/>
        <v/>
      </c>
      <c r="G960" s="116" t="str">
        <f t="shared" si="77"/>
        <v/>
      </c>
      <c r="H960" s="121" t="str">
        <f t="shared" si="78"/>
        <v/>
      </c>
    </row>
    <row r="961" spans="1:8" ht="16.5">
      <c r="A961" s="66">
        <v>953</v>
      </c>
      <c r="B961" s="119" t="str">
        <f>IF(Data!B961:$B$1008&lt;&gt;"",Data!B961,"")</f>
        <v/>
      </c>
      <c r="C961" s="119" t="str">
        <f>IF(Data!$B961:C$1008&lt;&gt;"",Data!C961,"")</f>
        <v/>
      </c>
      <c r="D961" s="120" t="str">
        <f t="shared" si="75"/>
        <v/>
      </c>
      <c r="E961" s="116" t="str">
        <f t="shared" si="76"/>
        <v/>
      </c>
      <c r="F961" s="116" t="str">
        <f t="shared" si="74"/>
        <v/>
      </c>
      <c r="G961" s="116" t="str">
        <f t="shared" si="77"/>
        <v/>
      </c>
      <c r="H961" s="121" t="str">
        <f t="shared" si="78"/>
        <v/>
      </c>
    </row>
    <row r="962" spans="1:8" ht="16.5">
      <c r="A962" s="66">
        <v>954</v>
      </c>
      <c r="B962" s="119" t="str">
        <f>IF(Data!B962:$B$1008&lt;&gt;"",Data!B962,"")</f>
        <v/>
      </c>
      <c r="C962" s="119" t="str">
        <f>IF(Data!$B962:C$1008&lt;&gt;"",Data!C962,"")</f>
        <v/>
      </c>
      <c r="D962" s="120" t="str">
        <f t="shared" si="75"/>
        <v/>
      </c>
      <c r="E962" s="116" t="str">
        <f t="shared" si="76"/>
        <v/>
      </c>
      <c r="F962" s="116" t="str">
        <f t="shared" si="74"/>
        <v/>
      </c>
      <c r="G962" s="116" t="str">
        <f t="shared" si="77"/>
        <v/>
      </c>
      <c r="H962" s="121" t="str">
        <f t="shared" si="78"/>
        <v/>
      </c>
    </row>
    <row r="963" spans="1:8" ht="16.5">
      <c r="A963" s="66">
        <v>955</v>
      </c>
      <c r="B963" s="119" t="str">
        <f>IF(Data!B963:$B$1008&lt;&gt;"",Data!B963,"")</f>
        <v/>
      </c>
      <c r="C963" s="119" t="str">
        <f>IF(Data!$B963:C$1008&lt;&gt;"",Data!C963,"")</f>
        <v/>
      </c>
      <c r="D963" s="120" t="str">
        <f t="shared" si="75"/>
        <v/>
      </c>
      <c r="E963" s="116" t="str">
        <f t="shared" si="76"/>
        <v/>
      </c>
      <c r="F963" s="116" t="str">
        <f t="shared" si="74"/>
        <v/>
      </c>
      <c r="G963" s="116" t="str">
        <f t="shared" si="77"/>
        <v/>
      </c>
      <c r="H963" s="121" t="str">
        <f t="shared" si="78"/>
        <v/>
      </c>
    </row>
    <row r="964" spans="1:8" ht="16.5">
      <c r="A964" s="66">
        <v>956</v>
      </c>
      <c r="B964" s="119" t="str">
        <f>IF(Data!B964:$B$1008&lt;&gt;"",Data!B964,"")</f>
        <v/>
      </c>
      <c r="C964" s="119" t="str">
        <f>IF(Data!$B964:C$1008&lt;&gt;"",Data!C964,"")</f>
        <v/>
      </c>
      <c r="D964" s="120" t="str">
        <f t="shared" si="75"/>
        <v/>
      </c>
      <c r="E964" s="116" t="str">
        <f t="shared" si="76"/>
        <v/>
      </c>
      <c r="F964" s="116" t="str">
        <f t="shared" si="74"/>
        <v/>
      </c>
      <c r="G964" s="116" t="str">
        <f t="shared" si="77"/>
        <v/>
      </c>
      <c r="H964" s="121" t="str">
        <f t="shared" si="78"/>
        <v/>
      </c>
    </row>
    <row r="965" spans="1:8" ht="16.5">
      <c r="A965" s="66">
        <v>957</v>
      </c>
      <c r="B965" s="119" t="str">
        <f>IF(Data!B965:$B$1008&lt;&gt;"",Data!B965,"")</f>
        <v/>
      </c>
      <c r="C965" s="119" t="str">
        <f>IF(Data!$B965:C$1008&lt;&gt;"",Data!C965,"")</f>
        <v/>
      </c>
      <c r="D965" s="120" t="str">
        <f t="shared" si="75"/>
        <v/>
      </c>
      <c r="E965" s="116" t="str">
        <f t="shared" si="76"/>
        <v/>
      </c>
      <c r="F965" s="116" t="str">
        <f t="shared" si="74"/>
        <v/>
      </c>
      <c r="G965" s="116" t="str">
        <f t="shared" si="77"/>
        <v/>
      </c>
      <c r="H965" s="121" t="str">
        <f t="shared" si="78"/>
        <v/>
      </c>
    </row>
    <row r="966" spans="1:8" ht="16.5">
      <c r="A966" s="66">
        <v>958</v>
      </c>
      <c r="B966" s="119" t="str">
        <f>IF(Data!B966:$B$1008&lt;&gt;"",Data!B966,"")</f>
        <v/>
      </c>
      <c r="C966" s="119" t="str">
        <f>IF(Data!$B966:C$1008&lt;&gt;"",Data!C966,"")</f>
        <v/>
      </c>
      <c r="D966" s="120" t="str">
        <f t="shared" si="75"/>
        <v/>
      </c>
      <c r="E966" s="116" t="str">
        <f t="shared" si="76"/>
        <v/>
      </c>
      <c r="F966" s="116" t="str">
        <f t="shared" si="74"/>
        <v/>
      </c>
      <c r="G966" s="116" t="str">
        <f t="shared" si="77"/>
        <v/>
      </c>
      <c r="H966" s="121" t="str">
        <f t="shared" si="78"/>
        <v/>
      </c>
    </row>
    <row r="967" spans="1:8" ht="16.5">
      <c r="A967" s="66">
        <v>959</v>
      </c>
      <c r="B967" s="119" t="str">
        <f>IF(Data!B967:$B$1008&lt;&gt;"",Data!B967,"")</f>
        <v/>
      </c>
      <c r="C967" s="119" t="str">
        <f>IF(Data!$B967:C$1008&lt;&gt;"",Data!C967,"")</f>
        <v/>
      </c>
      <c r="D967" s="120" t="str">
        <f t="shared" si="75"/>
        <v/>
      </c>
      <c r="E967" s="116" t="str">
        <f t="shared" si="76"/>
        <v/>
      </c>
      <c r="F967" s="116" t="str">
        <f t="shared" si="74"/>
        <v/>
      </c>
      <c r="G967" s="116" t="str">
        <f t="shared" si="77"/>
        <v/>
      </c>
      <c r="H967" s="121" t="str">
        <f t="shared" si="78"/>
        <v/>
      </c>
    </row>
    <row r="968" spans="1:8" ht="16.5">
      <c r="A968" s="66">
        <v>960</v>
      </c>
      <c r="B968" s="119" t="str">
        <f>IF(Data!B968:$B$1008&lt;&gt;"",Data!B968,"")</f>
        <v/>
      </c>
      <c r="C968" s="119" t="str">
        <f>IF(Data!$B968:C$1008&lt;&gt;"",Data!C968,"")</f>
        <v/>
      </c>
      <c r="D968" s="120" t="str">
        <f t="shared" si="75"/>
        <v/>
      </c>
      <c r="E968" s="116" t="str">
        <f t="shared" si="76"/>
        <v/>
      </c>
      <c r="F968" s="116" t="str">
        <f t="shared" si="74"/>
        <v/>
      </c>
      <c r="G968" s="116" t="str">
        <f t="shared" si="77"/>
        <v/>
      </c>
      <c r="H968" s="121" t="str">
        <f t="shared" si="78"/>
        <v/>
      </c>
    </row>
    <row r="969" spans="1:8" ht="16.5">
      <c r="A969" s="66">
        <v>961</v>
      </c>
      <c r="B969" s="119" t="str">
        <f>IF(Data!B969:$B$1008&lt;&gt;"",Data!B969,"")</f>
        <v/>
      </c>
      <c r="C969" s="119" t="str">
        <f>IF(Data!$B969:C$1008&lt;&gt;"",Data!C969,"")</f>
        <v/>
      </c>
      <c r="D969" s="120" t="str">
        <f t="shared" si="75"/>
        <v/>
      </c>
      <c r="E969" s="116" t="str">
        <f t="shared" si="76"/>
        <v/>
      </c>
      <c r="F969" s="116" t="str">
        <f t="shared" ref="F969:F1008" si="79">IFERROR(_xlfn.RANK.AVG(E969,E:E,1),"")</f>
        <v/>
      </c>
      <c r="G969" s="116" t="str">
        <f t="shared" si="77"/>
        <v/>
      </c>
      <c r="H969" s="121" t="str">
        <f t="shared" si="78"/>
        <v/>
      </c>
    </row>
    <row r="970" spans="1:8" ht="16.5">
      <c r="A970" s="66">
        <v>962</v>
      </c>
      <c r="B970" s="119" t="str">
        <f>IF(Data!B970:$B$1008&lt;&gt;"",Data!B970,"")</f>
        <v/>
      </c>
      <c r="C970" s="119" t="str">
        <f>IF(Data!$B970:C$1008&lt;&gt;"",Data!C970,"")</f>
        <v/>
      </c>
      <c r="D970" s="120" t="str">
        <f t="shared" ref="D970:D1008" si="80">IF(AND(B970&lt;&gt;"",C970&lt;&gt;""),IF((B970-C970)&lt;&gt;0,B970-C970,""),"")</f>
        <v/>
      </c>
      <c r="E970" s="116" t="str">
        <f t="shared" ref="E970:E1008" si="81">IF(D970&lt;&gt;"",ABS(D970),"")</f>
        <v/>
      </c>
      <c r="F970" s="116" t="str">
        <f t="shared" si="79"/>
        <v/>
      </c>
      <c r="G970" s="116" t="str">
        <f t="shared" si="77"/>
        <v/>
      </c>
      <c r="H970" s="121" t="str">
        <f t="shared" si="78"/>
        <v/>
      </c>
    </row>
    <row r="971" spans="1:8" ht="16.5">
      <c r="A971" s="66">
        <v>963</v>
      </c>
      <c r="B971" s="119" t="str">
        <f>IF(Data!B971:$B$1008&lt;&gt;"",Data!B971,"")</f>
        <v/>
      </c>
      <c r="C971" s="119" t="str">
        <f>IF(Data!$B971:C$1008&lt;&gt;"",Data!C971,"")</f>
        <v/>
      </c>
      <c r="D971" s="120" t="str">
        <f t="shared" si="80"/>
        <v/>
      </c>
      <c r="E971" s="116" t="str">
        <f t="shared" si="81"/>
        <v/>
      </c>
      <c r="F971" s="116" t="str">
        <f t="shared" si="79"/>
        <v/>
      </c>
      <c r="G971" s="116" t="str">
        <f t="shared" si="77"/>
        <v/>
      </c>
      <c r="H971" s="121" t="str">
        <f t="shared" si="78"/>
        <v/>
      </c>
    </row>
    <row r="972" spans="1:8" ht="16.5">
      <c r="A972" s="66">
        <v>964</v>
      </c>
      <c r="B972" s="119" t="str">
        <f>IF(Data!B972:$B$1008&lt;&gt;"",Data!B972,"")</f>
        <v/>
      </c>
      <c r="C972" s="119" t="str">
        <f>IF(Data!$B972:C$1008&lt;&gt;"",Data!C972,"")</f>
        <v/>
      </c>
      <c r="D972" s="120" t="str">
        <f t="shared" si="80"/>
        <v/>
      </c>
      <c r="E972" s="116" t="str">
        <f t="shared" si="81"/>
        <v/>
      </c>
      <c r="F972" s="116" t="str">
        <f t="shared" si="79"/>
        <v/>
      </c>
      <c r="G972" s="116" t="str">
        <f t="shared" si="77"/>
        <v/>
      </c>
      <c r="H972" s="121" t="str">
        <f t="shared" si="78"/>
        <v/>
      </c>
    </row>
    <row r="973" spans="1:8" ht="16.5">
      <c r="A973" s="66">
        <v>965</v>
      </c>
      <c r="B973" s="119" t="str">
        <f>IF(Data!B973:$B$1008&lt;&gt;"",Data!B973,"")</f>
        <v/>
      </c>
      <c r="C973" s="119" t="str">
        <f>IF(Data!$B973:C$1008&lt;&gt;"",Data!C973,"")</f>
        <v/>
      </c>
      <c r="D973" s="120" t="str">
        <f t="shared" si="80"/>
        <v/>
      </c>
      <c r="E973" s="116" t="str">
        <f t="shared" si="81"/>
        <v/>
      </c>
      <c r="F973" s="116" t="str">
        <f t="shared" si="79"/>
        <v/>
      </c>
      <c r="G973" s="116" t="str">
        <f t="shared" si="77"/>
        <v/>
      </c>
      <c r="H973" s="121" t="str">
        <f t="shared" si="78"/>
        <v/>
      </c>
    </row>
    <row r="974" spans="1:8" ht="16.5">
      <c r="A974" s="66">
        <v>966</v>
      </c>
      <c r="B974" s="119" t="str">
        <f>IF(Data!B974:$B$1008&lt;&gt;"",Data!B974,"")</f>
        <v/>
      </c>
      <c r="C974" s="119" t="str">
        <f>IF(Data!$B974:C$1008&lt;&gt;"",Data!C974,"")</f>
        <v/>
      </c>
      <c r="D974" s="120" t="str">
        <f t="shared" si="80"/>
        <v/>
      </c>
      <c r="E974" s="116" t="str">
        <f t="shared" si="81"/>
        <v/>
      </c>
      <c r="F974" s="116" t="str">
        <f t="shared" si="79"/>
        <v/>
      </c>
      <c r="G974" s="116" t="str">
        <f t="shared" si="77"/>
        <v/>
      </c>
      <c r="H974" s="121" t="str">
        <f t="shared" si="78"/>
        <v/>
      </c>
    </row>
    <row r="975" spans="1:8" ht="16.5">
      <c r="A975" s="66">
        <v>967</v>
      </c>
      <c r="B975" s="119" t="str">
        <f>IF(Data!B975:$B$1008&lt;&gt;"",Data!B975,"")</f>
        <v/>
      </c>
      <c r="C975" s="119" t="str">
        <f>IF(Data!$B975:C$1008&lt;&gt;"",Data!C975,"")</f>
        <v/>
      </c>
      <c r="D975" s="120" t="str">
        <f t="shared" si="80"/>
        <v/>
      </c>
      <c r="E975" s="116" t="str">
        <f t="shared" si="81"/>
        <v/>
      </c>
      <c r="F975" s="116" t="str">
        <f t="shared" si="79"/>
        <v/>
      </c>
      <c r="G975" s="116" t="str">
        <f t="shared" si="77"/>
        <v/>
      </c>
      <c r="H975" s="121" t="str">
        <f t="shared" si="78"/>
        <v/>
      </c>
    </row>
    <row r="976" spans="1:8" ht="16.5">
      <c r="A976" s="66">
        <v>968</v>
      </c>
      <c r="B976" s="119" t="str">
        <f>IF(Data!B976:$B$1008&lt;&gt;"",Data!B976,"")</f>
        <v/>
      </c>
      <c r="C976" s="119" t="str">
        <f>IF(Data!$B976:C$1008&lt;&gt;"",Data!C976,"")</f>
        <v/>
      </c>
      <c r="D976" s="120" t="str">
        <f t="shared" si="80"/>
        <v/>
      </c>
      <c r="E976" s="116" t="str">
        <f t="shared" si="81"/>
        <v/>
      </c>
      <c r="F976" s="116" t="str">
        <f t="shared" si="79"/>
        <v/>
      </c>
      <c r="G976" s="116" t="str">
        <f t="shared" si="77"/>
        <v/>
      </c>
      <c r="H976" s="121" t="str">
        <f t="shared" si="78"/>
        <v/>
      </c>
    </row>
    <row r="977" spans="1:8" ht="16.5">
      <c r="A977" s="66">
        <v>969</v>
      </c>
      <c r="B977" s="119" t="str">
        <f>IF(Data!B977:$B$1008&lt;&gt;"",Data!B977,"")</f>
        <v/>
      </c>
      <c r="C977" s="119" t="str">
        <f>IF(Data!$B977:C$1008&lt;&gt;"",Data!C977,"")</f>
        <v/>
      </c>
      <c r="D977" s="120" t="str">
        <f t="shared" si="80"/>
        <v/>
      </c>
      <c r="E977" s="116" t="str">
        <f t="shared" si="81"/>
        <v/>
      </c>
      <c r="F977" s="116" t="str">
        <f t="shared" si="79"/>
        <v/>
      </c>
      <c r="G977" s="116" t="str">
        <f t="shared" si="77"/>
        <v/>
      </c>
      <c r="H977" s="121" t="str">
        <f t="shared" si="78"/>
        <v/>
      </c>
    </row>
    <row r="978" spans="1:8" ht="16.5">
      <c r="A978" s="66">
        <v>970</v>
      </c>
      <c r="B978" s="119" t="str">
        <f>IF(Data!B978:$B$1008&lt;&gt;"",Data!B978,"")</f>
        <v/>
      </c>
      <c r="C978" s="119" t="str">
        <f>IF(Data!$B978:C$1008&lt;&gt;"",Data!C978,"")</f>
        <v/>
      </c>
      <c r="D978" s="120" t="str">
        <f t="shared" si="80"/>
        <v/>
      </c>
      <c r="E978" s="116" t="str">
        <f t="shared" si="81"/>
        <v/>
      </c>
      <c r="F978" s="116" t="str">
        <f t="shared" si="79"/>
        <v/>
      </c>
      <c r="G978" s="116" t="str">
        <f t="shared" si="77"/>
        <v/>
      </c>
      <c r="H978" s="121" t="str">
        <f t="shared" si="78"/>
        <v/>
      </c>
    </row>
    <row r="979" spans="1:8" ht="16.5">
      <c r="A979" s="66">
        <v>971</v>
      </c>
      <c r="B979" s="119" t="str">
        <f>IF(Data!B979:$B$1008&lt;&gt;"",Data!B979,"")</f>
        <v/>
      </c>
      <c r="C979" s="119" t="str">
        <f>IF(Data!$B979:C$1008&lt;&gt;"",Data!C979,"")</f>
        <v/>
      </c>
      <c r="D979" s="120" t="str">
        <f t="shared" si="80"/>
        <v/>
      </c>
      <c r="E979" s="116" t="str">
        <f t="shared" si="81"/>
        <v/>
      </c>
      <c r="F979" s="116" t="str">
        <f t="shared" si="79"/>
        <v/>
      </c>
      <c r="G979" s="116" t="str">
        <f t="shared" si="77"/>
        <v/>
      </c>
      <c r="H979" s="121" t="str">
        <f t="shared" si="78"/>
        <v/>
      </c>
    </row>
    <row r="980" spans="1:8" ht="16.5">
      <c r="A980" s="66">
        <v>972</v>
      </c>
      <c r="B980" s="119" t="str">
        <f>IF(Data!B980:$B$1008&lt;&gt;"",Data!B980,"")</f>
        <v/>
      </c>
      <c r="C980" s="119" t="str">
        <f>IF(Data!$B980:C$1008&lt;&gt;"",Data!C980,"")</f>
        <v/>
      </c>
      <c r="D980" s="120" t="str">
        <f t="shared" si="80"/>
        <v/>
      </c>
      <c r="E980" s="116" t="str">
        <f t="shared" si="81"/>
        <v/>
      </c>
      <c r="F980" s="116" t="str">
        <f t="shared" si="79"/>
        <v/>
      </c>
      <c r="G980" s="116" t="str">
        <f t="shared" si="77"/>
        <v/>
      </c>
      <c r="H980" s="121" t="str">
        <f t="shared" si="78"/>
        <v/>
      </c>
    </row>
    <row r="981" spans="1:8" ht="16.5">
      <c r="A981" s="66">
        <v>973</v>
      </c>
      <c r="B981" s="119" t="str">
        <f>IF(Data!B981:$B$1008&lt;&gt;"",Data!B981,"")</f>
        <v/>
      </c>
      <c r="C981" s="119" t="str">
        <f>IF(Data!$B981:C$1008&lt;&gt;"",Data!C981,"")</f>
        <v/>
      </c>
      <c r="D981" s="120" t="str">
        <f t="shared" si="80"/>
        <v/>
      </c>
      <c r="E981" s="116" t="str">
        <f t="shared" si="81"/>
        <v/>
      </c>
      <c r="F981" s="116" t="str">
        <f t="shared" si="79"/>
        <v/>
      </c>
      <c r="G981" s="116" t="str">
        <f t="shared" si="77"/>
        <v/>
      </c>
      <c r="H981" s="121" t="str">
        <f t="shared" si="78"/>
        <v/>
      </c>
    </row>
    <row r="982" spans="1:8" ht="16.5">
      <c r="A982" s="66">
        <v>974</v>
      </c>
      <c r="B982" s="119" t="str">
        <f>IF(Data!B982:$B$1008&lt;&gt;"",Data!B982,"")</f>
        <v/>
      </c>
      <c r="C982" s="119" t="str">
        <f>IF(Data!$B982:C$1008&lt;&gt;"",Data!C982,"")</f>
        <v/>
      </c>
      <c r="D982" s="120" t="str">
        <f t="shared" si="80"/>
        <v/>
      </c>
      <c r="E982" s="116" t="str">
        <f t="shared" si="81"/>
        <v/>
      </c>
      <c r="F982" s="116" t="str">
        <f t="shared" si="79"/>
        <v/>
      </c>
      <c r="G982" s="116" t="str">
        <f t="shared" ref="G982:G1008" si="82">IF(D982&lt;0,F982,"")</f>
        <v/>
      </c>
      <c r="H982" s="121" t="str">
        <f t="shared" ref="H982:H1008" si="83">IF(D982&gt;0,F982,"")</f>
        <v/>
      </c>
    </row>
    <row r="983" spans="1:8" ht="16.5">
      <c r="A983" s="66">
        <v>975</v>
      </c>
      <c r="B983" s="119" t="str">
        <f>IF(Data!B983:$B$1008&lt;&gt;"",Data!B983,"")</f>
        <v/>
      </c>
      <c r="C983" s="119" t="str">
        <f>IF(Data!$B983:C$1008&lt;&gt;"",Data!C983,"")</f>
        <v/>
      </c>
      <c r="D983" s="120" t="str">
        <f t="shared" si="80"/>
        <v/>
      </c>
      <c r="E983" s="116" t="str">
        <f t="shared" si="81"/>
        <v/>
      </c>
      <c r="F983" s="116" t="str">
        <f t="shared" si="79"/>
        <v/>
      </c>
      <c r="G983" s="116" t="str">
        <f t="shared" si="82"/>
        <v/>
      </c>
      <c r="H983" s="121" t="str">
        <f t="shared" si="83"/>
        <v/>
      </c>
    </row>
    <row r="984" spans="1:8" ht="16.5">
      <c r="A984" s="66">
        <v>976</v>
      </c>
      <c r="B984" s="119" t="str">
        <f>IF(Data!B984:$B$1008&lt;&gt;"",Data!B984,"")</f>
        <v/>
      </c>
      <c r="C984" s="119" t="str">
        <f>IF(Data!$B984:C$1008&lt;&gt;"",Data!C984,"")</f>
        <v/>
      </c>
      <c r="D984" s="120" t="str">
        <f t="shared" si="80"/>
        <v/>
      </c>
      <c r="E984" s="116" t="str">
        <f t="shared" si="81"/>
        <v/>
      </c>
      <c r="F984" s="116" t="str">
        <f t="shared" si="79"/>
        <v/>
      </c>
      <c r="G984" s="116" t="str">
        <f t="shared" si="82"/>
        <v/>
      </c>
      <c r="H984" s="121" t="str">
        <f t="shared" si="83"/>
        <v/>
      </c>
    </row>
    <row r="985" spans="1:8" ht="16.5">
      <c r="A985" s="66">
        <v>977</v>
      </c>
      <c r="B985" s="119" t="str">
        <f>IF(Data!B985:$B$1008&lt;&gt;"",Data!B985,"")</f>
        <v/>
      </c>
      <c r="C985" s="119" t="str">
        <f>IF(Data!$B985:C$1008&lt;&gt;"",Data!C985,"")</f>
        <v/>
      </c>
      <c r="D985" s="120" t="str">
        <f t="shared" si="80"/>
        <v/>
      </c>
      <c r="E985" s="116" t="str">
        <f t="shared" si="81"/>
        <v/>
      </c>
      <c r="F985" s="116" t="str">
        <f t="shared" si="79"/>
        <v/>
      </c>
      <c r="G985" s="116" t="str">
        <f t="shared" si="82"/>
        <v/>
      </c>
      <c r="H985" s="121" t="str">
        <f t="shared" si="83"/>
        <v/>
      </c>
    </row>
    <row r="986" spans="1:8" ht="16.5">
      <c r="A986" s="66">
        <v>978</v>
      </c>
      <c r="B986" s="119" t="str">
        <f>IF(Data!B986:$B$1008&lt;&gt;"",Data!B986,"")</f>
        <v/>
      </c>
      <c r="C986" s="119" t="str">
        <f>IF(Data!$B986:C$1008&lt;&gt;"",Data!C986,"")</f>
        <v/>
      </c>
      <c r="D986" s="120" t="str">
        <f t="shared" si="80"/>
        <v/>
      </c>
      <c r="E986" s="116" t="str">
        <f t="shared" si="81"/>
        <v/>
      </c>
      <c r="F986" s="116" t="str">
        <f t="shared" si="79"/>
        <v/>
      </c>
      <c r="G986" s="116" t="str">
        <f t="shared" si="82"/>
        <v/>
      </c>
      <c r="H986" s="121" t="str">
        <f t="shared" si="83"/>
        <v/>
      </c>
    </row>
    <row r="987" spans="1:8" ht="16.5">
      <c r="A987" s="66">
        <v>979</v>
      </c>
      <c r="B987" s="119" t="str">
        <f>IF(Data!B987:$B$1008&lt;&gt;"",Data!B987,"")</f>
        <v/>
      </c>
      <c r="C987" s="119" t="str">
        <f>IF(Data!$B987:C$1008&lt;&gt;"",Data!C987,"")</f>
        <v/>
      </c>
      <c r="D987" s="120" t="str">
        <f t="shared" si="80"/>
        <v/>
      </c>
      <c r="E987" s="116" t="str">
        <f t="shared" si="81"/>
        <v/>
      </c>
      <c r="F987" s="116" t="str">
        <f t="shared" si="79"/>
        <v/>
      </c>
      <c r="G987" s="116" t="str">
        <f t="shared" si="82"/>
        <v/>
      </c>
      <c r="H987" s="121" t="str">
        <f t="shared" si="83"/>
        <v/>
      </c>
    </row>
    <row r="988" spans="1:8" ht="16.5">
      <c r="A988" s="66">
        <v>980</v>
      </c>
      <c r="B988" s="119" t="str">
        <f>IF(Data!B988:$B$1008&lt;&gt;"",Data!B988,"")</f>
        <v/>
      </c>
      <c r="C988" s="119" t="str">
        <f>IF(Data!$B988:C$1008&lt;&gt;"",Data!C988,"")</f>
        <v/>
      </c>
      <c r="D988" s="120" t="str">
        <f t="shared" si="80"/>
        <v/>
      </c>
      <c r="E988" s="116" t="str">
        <f t="shared" si="81"/>
        <v/>
      </c>
      <c r="F988" s="116" t="str">
        <f t="shared" si="79"/>
        <v/>
      </c>
      <c r="G988" s="116" t="str">
        <f t="shared" si="82"/>
        <v/>
      </c>
      <c r="H988" s="121" t="str">
        <f t="shared" si="83"/>
        <v/>
      </c>
    </row>
    <row r="989" spans="1:8" ht="16.5">
      <c r="A989" s="66">
        <v>981</v>
      </c>
      <c r="B989" s="119" t="str">
        <f>IF(Data!B989:$B$1008&lt;&gt;"",Data!B989,"")</f>
        <v/>
      </c>
      <c r="C989" s="119" t="str">
        <f>IF(Data!$B989:C$1008&lt;&gt;"",Data!C989,"")</f>
        <v/>
      </c>
      <c r="D989" s="120" t="str">
        <f t="shared" si="80"/>
        <v/>
      </c>
      <c r="E989" s="116" t="str">
        <f t="shared" si="81"/>
        <v/>
      </c>
      <c r="F989" s="116" t="str">
        <f t="shared" si="79"/>
        <v/>
      </c>
      <c r="G989" s="116" t="str">
        <f t="shared" si="82"/>
        <v/>
      </c>
      <c r="H989" s="121" t="str">
        <f t="shared" si="83"/>
        <v/>
      </c>
    </row>
    <row r="990" spans="1:8" ht="16.5">
      <c r="A990" s="66">
        <v>982</v>
      </c>
      <c r="B990" s="119" t="str">
        <f>IF(Data!B990:$B$1008&lt;&gt;"",Data!B990,"")</f>
        <v/>
      </c>
      <c r="C990" s="119" t="str">
        <f>IF(Data!$B990:C$1008&lt;&gt;"",Data!C990,"")</f>
        <v/>
      </c>
      <c r="D990" s="120" t="str">
        <f t="shared" si="80"/>
        <v/>
      </c>
      <c r="E990" s="116" t="str">
        <f t="shared" si="81"/>
        <v/>
      </c>
      <c r="F990" s="116" t="str">
        <f t="shared" si="79"/>
        <v/>
      </c>
      <c r="G990" s="116" t="str">
        <f t="shared" si="82"/>
        <v/>
      </c>
      <c r="H990" s="121" t="str">
        <f t="shared" si="83"/>
        <v/>
      </c>
    </row>
    <row r="991" spans="1:8" ht="16.5">
      <c r="A991" s="66">
        <v>983</v>
      </c>
      <c r="B991" s="119" t="str">
        <f>IF(Data!B991:$B$1008&lt;&gt;"",Data!B991,"")</f>
        <v/>
      </c>
      <c r="C991" s="119" t="str">
        <f>IF(Data!$B991:C$1008&lt;&gt;"",Data!C991,"")</f>
        <v/>
      </c>
      <c r="D991" s="120" t="str">
        <f t="shared" si="80"/>
        <v/>
      </c>
      <c r="E991" s="116" t="str">
        <f t="shared" si="81"/>
        <v/>
      </c>
      <c r="F991" s="116" t="str">
        <f t="shared" si="79"/>
        <v/>
      </c>
      <c r="G991" s="116" t="str">
        <f t="shared" si="82"/>
        <v/>
      </c>
      <c r="H991" s="121" t="str">
        <f t="shared" si="83"/>
        <v/>
      </c>
    </row>
    <row r="992" spans="1:8" ht="16.5">
      <c r="A992" s="66">
        <v>984</v>
      </c>
      <c r="B992" s="119" t="str">
        <f>IF(Data!B992:$B$1008&lt;&gt;"",Data!B992,"")</f>
        <v/>
      </c>
      <c r="C992" s="119" t="str">
        <f>IF(Data!$B992:C$1008&lt;&gt;"",Data!C992,"")</f>
        <v/>
      </c>
      <c r="D992" s="120" t="str">
        <f t="shared" si="80"/>
        <v/>
      </c>
      <c r="E992" s="116" t="str">
        <f t="shared" si="81"/>
        <v/>
      </c>
      <c r="F992" s="116" t="str">
        <f t="shared" si="79"/>
        <v/>
      </c>
      <c r="G992" s="116" t="str">
        <f t="shared" si="82"/>
        <v/>
      </c>
      <c r="H992" s="121" t="str">
        <f t="shared" si="83"/>
        <v/>
      </c>
    </row>
    <row r="993" spans="1:8" ht="16.5">
      <c r="A993" s="66">
        <v>985</v>
      </c>
      <c r="B993" s="119" t="str">
        <f>IF(Data!B993:$B$1008&lt;&gt;"",Data!B993,"")</f>
        <v/>
      </c>
      <c r="C993" s="119" t="str">
        <f>IF(Data!$B993:C$1008&lt;&gt;"",Data!C993,"")</f>
        <v/>
      </c>
      <c r="D993" s="120" t="str">
        <f t="shared" si="80"/>
        <v/>
      </c>
      <c r="E993" s="116" t="str">
        <f t="shared" si="81"/>
        <v/>
      </c>
      <c r="F993" s="116" t="str">
        <f t="shared" si="79"/>
        <v/>
      </c>
      <c r="G993" s="116" t="str">
        <f t="shared" si="82"/>
        <v/>
      </c>
      <c r="H993" s="121" t="str">
        <f t="shared" si="83"/>
        <v/>
      </c>
    </row>
    <row r="994" spans="1:8" ht="16.5">
      <c r="A994" s="66">
        <v>986</v>
      </c>
      <c r="B994" s="119" t="str">
        <f>IF(Data!B994:$B$1008&lt;&gt;"",Data!B994,"")</f>
        <v/>
      </c>
      <c r="C994" s="119" t="str">
        <f>IF(Data!$B994:C$1008&lt;&gt;"",Data!C994,"")</f>
        <v/>
      </c>
      <c r="D994" s="120" t="str">
        <f t="shared" si="80"/>
        <v/>
      </c>
      <c r="E994" s="116" t="str">
        <f t="shared" si="81"/>
        <v/>
      </c>
      <c r="F994" s="116" t="str">
        <f t="shared" si="79"/>
        <v/>
      </c>
      <c r="G994" s="116" t="str">
        <f t="shared" si="82"/>
        <v/>
      </c>
      <c r="H994" s="121" t="str">
        <f t="shared" si="83"/>
        <v/>
      </c>
    </row>
    <row r="995" spans="1:8" ht="16.5">
      <c r="A995" s="66">
        <v>987</v>
      </c>
      <c r="B995" s="119" t="str">
        <f>IF(Data!B995:$B$1008&lt;&gt;"",Data!B995,"")</f>
        <v/>
      </c>
      <c r="C995" s="119" t="str">
        <f>IF(Data!$B995:C$1008&lt;&gt;"",Data!C995,"")</f>
        <v/>
      </c>
      <c r="D995" s="120" t="str">
        <f t="shared" si="80"/>
        <v/>
      </c>
      <c r="E995" s="116" t="str">
        <f t="shared" si="81"/>
        <v/>
      </c>
      <c r="F995" s="116" t="str">
        <f t="shared" si="79"/>
        <v/>
      </c>
      <c r="G995" s="116" t="str">
        <f t="shared" si="82"/>
        <v/>
      </c>
      <c r="H995" s="121" t="str">
        <f t="shared" si="83"/>
        <v/>
      </c>
    </row>
    <row r="996" spans="1:8" ht="16.5">
      <c r="A996" s="66">
        <v>988</v>
      </c>
      <c r="B996" s="119" t="str">
        <f>IF(Data!B996:$B$1008&lt;&gt;"",Data!B996,"")</f>
        <v/>
      </c>
      <c r="C996" s="119" t="str">
        <f>IF(Data!$B996:C$1008&lt;&gt;"",Data!C996,"")</f>
        <v/>
      </c>
      <c r="D996" s="120" t="str">
        <f t="shared" si="80"/>
        <v/>
      </c>
      <c r="E996" s="116" t="str">
        <f t="shared" si="81"/>
        <v/>
      </c>
      <c r="F996" s="116" t="str">
        <f t="shared" si="79"/>
        <v/>
      </c>
      <c r="G996" s="116" t="str">
        <f t="shared" si="82"/>
        <v/>
      </c>
      <c r="H996" s="121" t="str">
        <f t="shared" si="83"/>
        <v/>
      </c>
    </row>
    <row r="997" spans="1:8" ht="16.5">
      <c r="A997" s="66">
        <v>989</v>
      </c>
      <c r="B997" s="119" t="str">
        <f>IF(Data!B997:$B$1008&lt;&gt;"",Data!B997,"")</f>
        <v/>
      </c>
      <c r="C997" s="119" t="str">
        <f>IF(Data!$B997:C$1008&lt;&gt;"",Data!C997,"")</f>
        <v/>
      </c>
      <c r="D997" s="120" t="str">
        <f t="shared" si="80"/>
        <v/>
      </c>
      <c r="E997" s="116" t="str">
        <f t="shared" si="81"/>
        <v/>
      </c>
      <c r="F997" s="116" t="str">
        <f t="shared" si="79"/>
        <v/>
      </c>
      <c r="G997" s="116" t="str">
        <f t="shared" si="82"/>
        <v/>
      </c>
      <c r="H997" s="121" t="str">
        <f t="shared" si="83"/>
        <v/>
      </c>
    </row>
    <row r="998" spans="1:8" ht="16.5">
      <c r="A998" s="66">
        <v>990</v>
      </c>
      <c r="B998" s="119" t="str">
        <f>IF(Data!B998:$B$1008&lt;&gt;"",Data!B998,"")</f>
        <v/>
      </c>
      <c r="C998" s="119" t="str">
        <f>IF(Data!$B998:C$1008&lt;&gt;"",Data!C998,"")</f>
        <v/>
      </c>
      <c r="D998" s="120" t="str">
        <f t="shared" si="80"/>
        <v/>
      </c>
      <c r="E998" s="116" t="str">
        <f t="shared" si="81"/>
        <v/>
      </c>
      <c r="F998" s="116" t="str">
        <f t="shared" si="79"/>
        <v/>
      </c>
      <c r="G998" s="116" t="str">
        <f t="shared" si="82"/>
        <v/>
      </c>
      <c r="H998" s="121" t="str">
        <f t="shared" si="83"/>
        <v/>
      </c>
    </row>
    <row r="999" spans="1:8" ht="16.5">
      <c r="A999" s="66">
        <v>991</v>
      </c>
      <c r="B999" s="119" t="str">
        <f>IF(Data!B999:$B$1008&lt;&gt;"",Data!B999,"")</f>
        <v/>
      </c>
      <c r="C999" s="119" t="str">
        <f>IF(Data!$B999:C$1008&lt;&gt;"",Data!C999,"")</f>
        <v/>
      </c>
      <c r="D999" s="120" t="str">
        <f t="shared" si="80"/>
        <v/>
      </c>
      <c r="E999" s="116" t="str">
        <f t="shared" si="81"/>
        <v/>
      </c>
      <c r="F999" s="116" t="str">
        <f t="shared" si="79"/>
        <v/>
      </c>
      <c r="G999" s="116" t="str">
        <f t="shared" si="82"/>
        <v/>
      </c>
      <c r="H999" s="121" t="str">
        <f t="shared" si="83"/>
        <v/>
      </c>
    </row>
    <row r="1000" spans="1:8" ht="16.5">
      <c r="A1000" s="66">
        <v>992</v>
      </c>
      <c r="B1000" s="119" t="str">
        <f>IF(Data!B1000:$B$1008&lt;&gt;"",Data!B1000,"")</f>
        <v/>
      </c>
      <c r="C1000" s="119" t="str">
        <f>IF(Data!$B1000:C$1008&lt;&gt;"",Data!C1000,"")</f>
        <v/>
      </c>
      <c r="D1000" s="120" t="str">
        <f t="shared" si="80"/>
        <v/>
      </c>
      <c r="E1000" s="116" t="str">
        <f t="shared" si="81"/>
        <v/>
      </c>
      <c r="F1000" s="116" t="str">
        <f t="shared" si="79"/>
        <v/>
      </c>
      <c r="G1000" s="116" t="str">
        <f t="shared" si="82"/>
        <v/>
      </c>
      <c r="H1000" s="121" t="str">
        <f t="shared" si="83"/>
        <v/>
      </c>
    </row>
    <row r="1001" spans="1:8" ht="16.5">
      <c r="A1001" s="66">
        <v>993</v>
      </c>
      <c r="B1001" s="119" t="str">
        <f>IF(Data!B1001:$B$1008&lt;&gt;"",Data!B1001,"")</f>
        <v/>
      </c>
      <c r="C1001" s="119" t="str">
        <f>IF(Data!$B1001:C$1008&lt;&gt;"",Data!C1001,"")</f>
        <v/>
      </c>
      <c r="D1001" s="120" t="str">
        <f t="shared" si="80"/>
        <v/>
      </c>
      <c r="E1001" s="116" t="str">
        <f t="shared" si="81"/>
        <v/>
      </c>
      <c r="F1001" s="116" t="str">
        <f t="shared" si="79"/>
        <v/>
      </c>
      <c r="G1001" s="116" t="str">
        <f t="shared" si="82"/>
        <v/>
      </c>
      <c r="H1001" s="121" t="str">
        <f t="shared" si="83"/>
        <v/>
      </c>
    </row>
    <row r="1002" spans="1:8" ht="16.5">
      <c r="A1002" s="66">
        <v>994</v>
      </c>
      <c r="B1002" s="119" t="str">
        <f>IF(Data!B1002:$B$1008&lt;&gt;"",Data!B1002,"")</f>
        <v/>
      </c>
      <c r="C1002" s="119" t="str">
        <f>IF(Data!$B1002:C$1008&lt;&gt;"",Data!C1002,"")</f>
        <v/>
      </c>
      <c r="D1002" s="120" t="str">
        <f t="shared" si="80"/>
        <v/>
      </c>
      <c r="E1002" s="116" t="str">
        <f t="shared" si="81"/>
        <v/>
      </c>
      <c r="F1002" s="116" t="str">
        <f t="shared" si="79"/>
        <v/>
      </c>
      <c r="G1002" s="116" t="str">
        <f t="shared" si="82"/>
        <v/>
      </c>
      <c r="H1002" s="121" t="str">
        <f t="shared" si="83"/>
        <v/>
      </c>
    </row>
    <row r="1003" spans="1:8" ht="16.5">
      <c r="A1003" s="66">
        <v>995</v>
      </c>
      <c r="B1003" s="119" t="str">
        <f>IF(Data!B1003:$B$1008&lt;&gt;"",Data!B1003,"")</f>
        <v/>
      </c>
      <c r="C1003" s="119" t="str">
        <f>IF(Data!$B1003:C$1008&lt;&gt;"",Data!C1003,"")</f>
        <v/>
      </c>
      <c r="D1003" s="120" t="str">
        <f t="shared" si="80"/>
        <v/>
      </c>
      <c r="E1003" s="116" t="str">
        <f t="shared" si="81"/>
        <v/>
      </c>
      <c r="F1003" s="116" t="str">
        <f t="shared" si="79"/>
        <v/>
      </c>
      <c r="G1003" s="116" t="str">
        <f t="shared" si="82"/>
        <v/>
      </c>
      <c r="H1003" s="121" t="str">
        <f t="shared" si="83"/>
        <v/>
      </c>
    </row>
    <row r="1004" spans="1:8" ht="16.5">
      <c r="A1004" s="66">
        <v>996</v>
      </c>
      <c r="B1004" s="119" t="str">
        <f>IF(Data!B1004:$B$1008&lt;&gt;"",Data!B1004,"")</f>
        <v/>
      </c>
      <c r="C1004" s="119" t="str">
        <f>IF(Data!$B1004:C$1008&lt;&gt;"",Data!C1004,"")</f>
        <v/>
      </c>
      <c r="D1004" s="120" t="str">
        <f t="shared" si="80"/>
        <v/>
      </c>
      <c r="E1004" s="116" t="str">
        <f t="shared" si="81"/>
        <v/>
      </c>
      <c r="F1004" s="116" t="str">
        <f t="shared" si="79"/>
        <v/>
      </c>
      <c r="G1004" s="116" t="str">
        <f t="shared" si="82"/>
        <v/>
      </c>
      <c r="H1004" s="121" t="str">
        <f t="shared" si="83"/>
        <v/>
      </c>
    </row>
    <row r="1005" spans="1:8" ht="16.5">
      <c r="A1005" s="66">
        <v>997</v>
      </c>
      <c r="B1005" s="119" t="str">
        <f>IF(Data!B1005:$B$1008&lt;&gt;"",Data!B1005,"")</f>
        <v/>
      </c>
      <c r="C1005" s="119" t="str">
        <f>IF(Data!$B1005:C$1008&lt;&gt;"",Data!C1005,"")</f>
        <v/>
      </c>
      <c r="D1005" s="120" t="str">
        <f t="shared" si="80"/>
        <v/>
      </c>
      <c r="E1005" s="116" t="str">
        <f t="shared" si="81"/>
        <v/>
      </c>
      <c r="F1005" s="116" t="str">
        <f t="shared" si="79"/>
        <v/>
      </c>
      <c r="G1005" s="116" t="str">
        <f t="shared" si="82"/>
        <v/>
      </c>
      <c r="H1005" s="121" t="str">
        <f t="shared" si="83"/>
        <v/>
      </c>
    </row>
    <row r="1006" spans="1:8" ht="16.5">
      <c r="A1006" s="66">
        <v>998</v>
      </c>
      <c r="B1006" s="119" t="str">
        <f>IF(Data!B1006:$B$1008&lt;&gt;"",Data!B1006,"")</f>
        <v/>
      </c>
      <c r="C1006" s="119" t="str">
        <f>IF(Data!$B1006:C$1008&lt;&gt;"",Data!C1006,"")</f>
        <v/>
      </c>
      <c r="D1006" s="120" t="str">
        <f t="shared" si="80"/>
        <v/>
      </c>
      <c r="E1006" s="116" t="str">
        <f t="shared" si="81"/>
        <v/>
      </c>
      <c r="F1006" s="116" t="str">
        <f t="shared" si="79"/>
        <v/>
      </c>
      <c r="G1006" s="116" t="str">
        <f t="shared" si="82"/>
        <v/>
      </c>
      <c r="H1006" s="121" t="str">
        <f t="shared" si="83"/>
        <v/>
      </c>
    </row>
    <row r="1007" spans="1:8" ht="16.5">
      <c r="A1007" s="66">
        <v>999</v>
      </c>
      <c r="B1007" s="119" t="str">
        <f>IF(Data!B1007:$B$1008&lt;&gt;"",Data!B1007,"")</f>
        <v/>
      </c>
      <c r="C1007" s="119" t="str">
        <f>IF(Data!$B1007:C$1008&lt;&gt;"",Data!C1007,"")</f>
        <v/>
      </c>
      <c r="D1007" s="120" t="str">
        <f t="shared" si="80"/>
        <v/>
      </c>
      <c r="E1007" s="116" t="str">
        <f t="shared" si="81"/>
        <v/>
      </c>
      <c r="F1007" s="116" t="str">
        <f t="shared" si="79"/>
        <v/>
      </c>
      <c r="G1007" s="116" t="str">
        <f t="shared" si="82"/>
        <v/>
      </c>
      <c r="H1007" s="121" t="str">
        <f t="shared" si="83"/>
        <v/>
      </c>
    </row>
    <row r="1008" spans="1:8" s="141" customFormat="1" ht="16.5">
      <c r="A1008" s="137">
        <v>1000</v>
      </c>
      <c r="B1008" s="138" t="str">
        <f>IF(Data!B1008:$B$1008&lt;&gt;"",Data!B1008,"")</f>
        <v/>
      </c>
      <c r="C1008" s="138" t="str">
        <f>IF(Data!$B1008:C$1008&lt;&gt;"",Data!C1008,"")</f>
        <v/>
      </c>
      <c r="D1008" s="139" t="str">
        <f t="shared" si="80"/>
        <v/>
      </c>
      <c r="E1008" s="140" t="str">
        <f t="shared" si="81"/>
        <v/>
      </c>
      <c r="F1008" s="140" t="str">
        <f t="shared" si="79"/>
        <v/>
      </c>
      <c r="G1008" s="140" t="str">
        <f t="shared" si="82"/>
        <v/>
      </c>
      <c r="H1008" s="140" t="str">
        <f t="shared" si="83"/>
        <v/>
      </c>
    </row>
    <row r="1009" spans="1:8">
      <c r="A1009" s="66"/>
      <c r="B1009" s="116"/>
      <c r="C1009" s="116"/>
      <c r="D1009" s="116"/>
      <c r="E1009" s="116"/>
      <c r="F1009" s="116"/>
      <c r="G1009" s="116">
        <f>SUM(G9:G1008)</f>
        <v>42.5</v>
      </c>
      <c r="H1009" s="116">
        <f>SUM(H9:H1008)</f>
        <v>2.5</v>
      </c>
    </row>
  </sheetData>
  <sheetProtection algorithmName="SHA-512" hashValue="CFCy0oG542BKXPfPM6d0Y8BdeSFAYsDbV8GqQd91pSFQr+FumYgJHhqSTcuDxeFyKAr6TPi75otu8A89+8O+vA==" saltValue="TDhRNJHkM+98U6AFiEkUrA==" spinCount="100000" sheet="1" objects="1" scenarios="1"/>
  <hyperlinks>
    <hyperlink ref="Z13" r:id="rId1"/>
    <hyperlink ref="Z9" r:id="rId2"/>
  </hyperlinks>
  <pageMargins left="0.7" right="0.7" top="0.75" bottom="0.75" header="0.3" footer="0.3"/>
  <pageSetup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"/>
  <sheetViews>
    <sheetView zoomScale="81" zoomScaleNormal="81" workbookViewId="0">
      <selection activeCell="B7" sqref="B7"/>
    </sheetView>
  </sheetViews>
  <sheetFormatPr defaultRowHeight="14.5"/>
  <cols>
    <col min="1" max="1" width="5" style="3" customWidth="1"/>
    <col min="2" max="2" width="41.36328125" style="4" customWidth="1"/>
    <col min="3" max="3" width="9.1796875" style="3" customWidth="1"/>
    <col min="4" max="4" width="12.1796875" style="3" customWidth="1"/>
    <col min="5" max="5" width="13.26953125" style="3" customWidth="1"/>
    <col min="6" max="6" width="5.6328125" style="3" customWidth="1"/>
    <col min="7" max="7" width="14.6328125" style="4" customWidth="1"/>
    <col min="8" max="8" width="11.1796875" style="4" customWidth="1"/>
    <col min="9" max="9" width="10.54296875" style="4" customWidth="1"/>
    <col min="10" max="10" width="15.08984375" style="4" customWidth="1"/>
    <col min="11" max="11" width="13.1796875" style="4" customWidth="1"/>
    <col min="12" max="12" width="8.26953125" style="4" customWidth="1"/>
    <col min="13" max="13" width="14" style="4" customWidth="1"/>
    <col min="14" max="14" width="8.1796875" style="4" customWidth="1"/>
    <col min="15" max="15" width="4.6328125" style="2" customWidth="1"/>
    <col min="16" max="27" width="8.7265625" style="3"/>
    <col min="28" max="16384" width="8.7265625" style="4"/>
  </cols>
  <sheetData>
    <row r="1" spans="2:16" s="3" customFormat="1">
      <c r="O1" s="2"/>
    </row>
    <row r="2" spans="2:16">
      <c r="B2" s="142" t="s">
        <v>101</v>
      </c>
      <c r="C2" s="143" t="s">
        <v>38</v>
      </c>
      <c r="D2" s="143" t="s">
        <v>39</v>
      </c>
      <c r="G2" s="81" t="str">
        <f>IF(Data!F8=1, "กรณีที่ 1 สมมุติฐานการวิจัยกำหนดว่า ผลสัมฤทธิ์ทางการเรียน/ความสามารถ หลังเรียน สูงกว่า ก่อนเรียน", IF(Data!F8=2, "กรณีที่ 2 สมมุติฐานการวิจัยกำหนดว่า ผลสัมฤทธิ์ทางการเรียน/ความสามารถ หลังเรียน น้อยกว่า ก่อนเรียน", IF(Data!F8=3, "กรณีที่ 3 สมมุติฐานการวิจัยกำหนดว่า ผลสัมฤทธิ์ทางการเรียน/ความสามารถ ก่อนเรียน และ หลังเรียน แตกต่างกัน", "")))</f>
        <v>กรณีที่ 1 สมมุติฐานการวิจัยกำหนดว่า ผลสัมฤทธิ์ทางการเรียน/ความสามารถ หลังเรียน สูงกว่า ก่อนเรียน</v>
      </c>
      <c r="H2" s="62"/>
      <c r="I2" s="62"/>
      <c r="J2" s="62"/>
      <c r="K2" s="63"/>
      <c r="L2" s="62"/>
      <c r="M2" s="64"/>
      <c r="N2" s="64"/>
    </row>
    <row r="3" spans="2:16">
      <c r="B3" s="116" t="s">
        <v>45</v>
      </c>
      <c r="C3" s="144">
        <f>IFERROR(Analysis!K30,"")</f>
        <v>3.5</v>
      </c>
      <c r="D3" s="144">
        <f>IFERROR(Analysis!K31,"")</f>
        <v>6</v>
      </c>
      <c r="G3" s="2"/>
      <c r="H3" s="2"/>
      <c r="I3" s="2"/>
      <c r="J3" s="2"/>
      <c r="K3" s="2"/>
      <c r="L3" s="2"/>
      <c r="M3" s="2"/>
      <c r="N3" s="2"/>
    </row>
    <row r="4" spans="2:16">
      <c r="B4" s="116" t="s">
        <v>102</v>
      </c>
      <c r="C4" s="144">
        <f>IFERROR(Analysis!K33,"")</f>
        <v>1.5811388300841898</v>
      </c>
      <c r="D4" s="144">
        <f>IFERROR(Analysis!K34,"")</f>
        <v>1.4907119849998598</v>
      </c>
      <c r="G4" s="12" t="s">
        <v>91</v>
      </c>
      <c r="H4" s="65"/>
      <c r="I4" s="65"/>
      <c r="J4" s="65"/>
      <c r="K4" s="65"/>
      <c r="L4" s="65"/>
      <c r="M4" s="65"/>
      <c r="N4" s="2"/>
    </row>
    <row r="5" spans="2:16">
      <c r="B5" s="116" t="s">
        <v>103</v>
      </c>
      <c r="C5" s="121">
        <f>IF(C3="","",Analysis!K35)</f>
        <v>10</v>
      </c>
      <c r="D5" s="121">
        <f>IF(C3="","",Analysis!K36)</f>
        <v>10</v>
      </c>
      <c r="G5" s="12"/>
      <c r="H5" s="65"/>
      <c r="I5" s="65"/>
      <c r="J5" s="65"/>
      <c r="K5" s="65"/>
      <c r="L5" s="65"/>
      <c r="M5" s="65"/>
      <c r="N5" s="2"/>
    </row>
    <row r="6" spans="2:16" ht="15">
      <c r="B6" s="127" t="s">
        <v>106</v>
      </c>
      <c r="C6" s="144">
        <f>IFERROR(Analysis!K37,"")</f>
        <v>2.5</v>
      </c>
      <c r="D6" s="121"/>
      <c r="G6" s="66" t="s">
        <v>92</v>
      </c>
      <c r="H6" s="66" t="s">
        <v>93</v>
      </c>
      <c r="I6" s="67" t="s">
        <v>94</v>
      </c>
      <c r="J6" s="66" t="s">
        <v>95</v>
      </c>
      <c r="K6" s="66" t="s">
        <v>96</v>
      </c>
      <c r="L6" s="66" t="s">
        <v>90</v>
      </c>
      <c r="M6" s="68" t="str">
        <f>IF(Data!F8=1,"Sig. (1-tailed)",IF(Data!F8=2,"Sig. (1-tailed)","Sig. (2-tailed)"))</f>
        <v>Sig. (1-tailed)</v>
      </c>
      <c r="N6" s="3"/>
    </row>
    <row r="7" spans="2:16">
      <c r="G7" s="66" t="s">
        <v>38</v>
      </c>
      <c r="H7" s="69">
        <f>IF(C3="","",Analysis!K35)</f>
        <v>10</v>
      </c>
      <c r="I7" s="70">
        <f>IFERROR(Analysis!K30,"")</f>
        <v>3.5</v>
      </c>
      <c r="J7" s="70">
        <f>IFERROR(Analysis!K33,"")</f>
        <v>1.5811388300841898</v>
      </c>
      <c r="K7" s="71">
        <f>IFERROR(Analysis!K37,"")</f>
        <v>2.5</v>
      </c>
      <c r="L7" s="71">
        <f>IFERROR(Analysis!K26,"")</f>
        <v>-2.3693955110363691</v>
      </c>
      <c r="M7" s="71">
        <f>IFERROR(Analysis!K27,"")</f>
        <v>8.9085943797893533E-3</v>
      </c>
      <c r="N7" s="3"/>
    </row>
    <row r="8" spans="2:16">
      <c r="B8" s="145"/>
      <c r="C8" s="146" t="s">
        <v>80</v>
      </c>
      <c r="D8" s="146" t="s">
        <v>81</v>
      </c>
      <c r="E8" s="146" t="s">
        <v>82</v>
      </c>
      <c r="G8" s="53" t="s">
        <v>39</v>
      </c>
      <c r="H8" s="69">
        <f>IF(C3="","",Analysis!K36)</f>
        <v>10</v>
      </c>
      <c r="I8" s="70">
        <f>IFERROR(Analysis!K31,"")</f>
        <v>6</v>
      </c>
      <c r="J8" s="70">
        <f>IFERROR(Analysis!K34,"")</f>
        <v>1.4907119849998598</v>
      </c>
      <c r="K8" s="72"/>
      <c r="L8" s="72"/>
      <c r="M8" s="72"/>
      <c r="P8" s="5"/>
    </row>
    <row r="9" spans="2:16">
      <c r="B9" s="147" t="s">
        <v>84</v>
      </c>
      <c r="C9" s="121">
        <f>IF(C3="","",Analysis!K19)</f>
        <v>8</v>
      </c>
      <c r="D9" s="148">
        <f>IF(C3="","",Analysis!K22)</f>
        <v>2.5</v>
      </c>
      <c r="E9" s="148">
        <f>IF(C3="","",Analysis!K14)</f>
        <v>2.5</v>
      </c>
      <c r="G9" s="3"/>
      <c r="H9" s="3"/>
      <c r="I9" s="3"/>
      <c r="J9" s="3"/>
      <c r="K9" s="3"/>
      <c r="L9" s="3"/>
      <c r="M9" s="3"/>
      <c r="N9" s="3"/>
      <c r="P9" s="5"/>
    </row>
    <row r="10" spans="2:16">
      <c r="B10" s="147" t="s">
        <v>85</v>
      </c>
      <c r="C10" s="121">
        <f>IF(C3="","",Analysis!K18)</f>
        <v>1</v>
      </c>
      <c r="D10" s="148">
        <f>IFERROR(Analysis!K23,"")</f>
        <v>5.3125</v>
      </c>
      <c r="E10" s="148">
        <f>IF(C3="","",Analysis!K15)</f>
        <v>42.5</v>
      </c>
      <c r="G10" s="73" t="str">
        <f>IF(C3="","","     จากตาราง  พบว่า  ผลสัมฤทธิ์ทางการเรียน/ความสามารถ ก่อนเรียน เท่ากับ")</f>
        <v xml:space="preserve">     จากตาราง  พบว่า  ผลสัมฤทธิ์ทางการเรียน/ความสามารถ ก่อนเรียน เท่ากับ</v>
      </c>
      <c r="H10" s="3"/>
      <c r="I10" s="61"/>
      <c r="J10" s="61"/>
      <c r="K10" s="61"/>
      <c r="L10" s="74">
        <f>I7</f>
        <v>3.5</v>
      </c>
      <c r="M10" s="75" t="str">
        <f>IF(C3="","","หลังเรียน เท่ากับ")</f>
        <v>หลังเรียน เท่ากับ</v>
      </c>
      <c r="N10" s="80">
        <f>I8</f>
        <v>6</v>
      </c>
      <c r="P10" s="5"/>
    </row>
    <row r="11" spans="2:16">
      <c r="B11" s="147" t="s">
        <v>113</v>
      </c>
      <c r="C11" s="121">
        <f>IF(C3="","",Analysis!K20)</f>
        <v>1</v>
      </c>
      <c r="D11" s="121"/>
      <c r="E11" s="121"/>
      <c r="G11" s="42" t="str">
        <f>IF(C3="","","ความแตกต่างของผลสัมฤทธิ์ทางการเรียน/ความสามารถ ก่อนเรียนและหลังเรียน  เท่ากับ")</f>
        <v>ความแตกต่างของผลสัมฤทธิ์ทางการเรียน/ความสามารถ ก่อนเรียนและหลังเรียน  เท่ากับ</v>
      </c>
      <c r="H11" s="3"/>
      <c r="I11" s="3"/>
      <c r="J11" s="3"/>
      <c r="K11" s="3"/>
      <c r="L11" s="3"/>
      <c r="M11" s="78">
        <f>K7</f>
        <v>2.5</v>
      </c>
      <c r="N11" s="3"/>
      <c r="O11" s="76"/>
      <c r="P11" s="5"/>
    </row>
    <row r="12" spans="2:16">
      <c r="B12" s="66" t="s">
        <v>83</v>
      </c>
      <c r="C12" s="121">
        <f>IF(C3="","",Analysis!K16)</f>
        <v>10</v>
      </c>
      <c r="D12" s="121"/>
      <c r="E12" s="121"/>
      <c r="G12" s="79" t="str">
        <f>IF(C3="","","เมื่อนำผลสัมฤทธิ์ทางการเรียน/ความสามารถ    ก่อนเรียน เปรียบเทียบกับ หลังเรียน    พบว่า")</f>
        <v>เมื่อนำผลสัมฤทธิ์ทางการเรียน/ความสามารถ    ก่อนเรียน เปรียบเทียบกับ หลังเรียน    พบว่า</v>
      </c>
      <c r="H12" s="13"/>
      <c r="I12" s="13"/>
      <c r="J12" s="13"/>
      <c r="K12" s="77"/>
      <c r="L12" s="3"/>
      <c r="M12" s="3"/>
      <c r="N12" s="76"/>
      <c r="O12" s="76"/>
      <c r="P12" s="5"/>
    </row>
    <row r="13" spans="2:16">
      <c r="G13" s="149" t="str">
        <f>IF(COUNT(Analysis!B:B)&gt;0,IF(AND(Data!F8=1,M7&lt;=0.01),"ผลสัมฤทธิ์ทางการเรียน/ความสามารถ หลังเรียน สูงกว่า ก่อนเรียน อย่างมีนัยสำคัญทางสถิติที่ระดับ 0.01",IF(AND(Data!F8=1,M7&lt;=0.05),"ผลสัมฤทธิ์ทางการเรียน/ความสามารถ หลังเรียน สูงกว่า ก่อนเรียน อย่างมีนัยสำคัญทางสถิติที่ระดับ 0.05",
IF(AND(Data!F8=2,M7&lt;=0.01),"ผลสัมฤทธิ์ทางการเรียน/ความสามารถ  หลังเรียน น้อยกว่า ก่อนเรียน อย่างมีนัยสำคัญทางสถิติที่ระดับ 0.01",IF(AND(Data!F8=2,M7&lt;=0.05),"ผลสัมฤทธิ์ทางการเรียน/ความสามารถ   หลังเรียน น้อยกว่า ก่อนเรียน อย่างมีนัยสำคัญทางสถิติที่ระดับ 0.05",
IF(AND(Data!F8=3,M7&lt;=0.01),"ผลสัมฤทธิ์ทางการเรียน/ความสามารถ  ก่อนเรียน และ หลังเรียน แตกต่างกัน อย่างมีนัยสำคัญทางสถิติที่ระดับ 0.01",IF(AND(Data!F8=3,M7&lt;=0.05),"ผลสัมฤทธิ์ทางการเรียน/ความสามารถ  ก่อนเรียน และ หลังเรียน แตกต่างกัน อย่างมีนัยสำคัญทางสถิติที่ระดับ 0.05","ผลสัมฤทธิ์ทางการเรียน/ความสามารถ ก่อนเรียน และ หลังเรียน  ไม่แตกต่างกัน")))))),"")</f>
        <v>ผลสัมฤทธิ์ทางการเรียน/ความสามารถ หลังเรียน สูงกว่า ก่อนเรียน อย่างมีนัยสำคัญทางสถิติที่ระดับ 0.01</v>
      </c>
      <c r="H13" s="13"/>
      <c r="I13" s="13"/>
      <c r="J13" s="3"/>
      <c r="K13" s="76"/>
      <c r="L13" s="76"/>
      <c r="M13" s="77"/>
      <c r="N13" s="76"/>
    </row>
    <row r="14" spans="2:16">
      <c r="B14" s="150" t="s">
        <v>111</v>
      </c>
      <c r="G14" s="3"/>
      <c r="H14" s="3"/>
      <c r="I14" s="3"/>
      <c r="J14" s="3"/>
      <c r="K14" s="3"/>
      <c r="L14" s="3"/>
      <c r="M14" s="3"/>
      <c r="N14" s="3"/>
    </row>
    <row r="15" spans="2:16">
      <c r="B15" s="116" t="s">
        <v>90</v>
      </c>
      <c r="C15" s="151">
        <f>IFERROR(Analysis!K26,"")</f>
        <v>-2.3693955110363691</v>
      </c>
      <c r="G15" s="3"/>
      <c r="H15" s="3"/>
      <c r="I15" s="3"/>
      <c r="J15" s="3"/>
      <c r="K15" s="3"/>
      <c r="L15" s="3"/>
      <c r="M15" s="3"/>
      <c r="N15" s="3"/>
    </row>
    <row r="16" spans="2:16">
      <c r="B16" s="116" t="s">
        <v>88</v>
      </c>
      <c r="C16" s="151">
        <f>IFERROR(Analysis!K27,"")</f>
        <v>8.9085943797893533E-3</v>
      </c>
      <c r="G16" s="3"/>
      <c r="H16" s="3"/>
      <c r="I16" s="3"/>
      <c r="J16" s="3"/>
      <c r="K16" s="3"/>
      <c r="L16" s="3"/>
      <c r="M16" s="3"/>
      <c r="N16" s="3"/>
    </row>
    <row r="17" spans="2:15">
      <c r="B17" s="116" t="s">
        <v>89</v>
      </c>
      <c r="C17" s="151">
        <f>IFERROR(Analysis!K28,"")</f>
        <v>1.7817188759578707E-2</v>
      </c>
      <c r="G17" s="3"/>
      <c r="H17" s="3"/>
      <c r="I17" s="3"/>
      <c r="J17" s="3"/>
      <c r="K17" s="3"/>
      <c r="L17" s="3"/>
      <c r="M17" s="3"/>
      <c r="N17" s="3"/>
    </row>
    <row r="18" spans="2:15" s="3" customFormat="1">
      <c r="O18" s="2"/>
    </row>
    <row r="19" spans="2:15" s="3" customFormat="1">
      <c r="O19" s="2"/>
    </row>
    <row r="20" spans="2:15" s="3" customFormat="1">
      <c r="O20" s="2"/>
    </row>
    <row r="21" spans="2:15" s="3" customFormat="1">
      <c r="O21" s="2"/>
    </row>
    <row r="22" spans="2:15" s="3" customFormat="1">
      <c r="O22" s="2"/>
    </row>
    <row r="23" spans="2:15" s="3" customFormat="1">
      <c r="O23" s="2"/>
    </row>
    <row r="24" spans="2:15" s="3" customFormat="1">
      <c r="O24" s="2"/>
    </row>
    <row r="25" spans="2:15" s="3" customFormat="1">
      <c r="O25" s="2"/>
    </row>
    <row r="26" spans="2:15" s="3" customFormat="1">
      <c r="O26" s="2"/>
    </row>
    <row r="27" spans="2:15" s="3" customFormat="1">
      <c r="O27" s="2"/>
    </row>
    <row r="28" spans="2:15" s="3" customFormat="1">
      <c r="O28" s="2"/>
    </row>
    <row r="29" spans="2:15" s="3" customFormat="1">
      <c r="O29" s="2"/>
    </row>
    <row r="30" spans="2:15" s="3" customFormat="1">
      <c r="O30" s="2"/>
    </row>
    <row r="31" spans="2:15" s="3" customFormat="1">
      <c r="O31" s="2"/>
    </row>
    <row r="32" spans="2:15" s="3" customFormat="1">
      <c r="O32" s="2"/>
    </row>
    <row r="33" spans="15:15" s="3" customFormat="1">
      <c r="O33" s="2"/>
    </row>
    <row r="34" spans="15:15" s="3" customFormat="1">
      <c r="O34" s="2"/>
    </row>
    <row r="35" spans="15:15" s="3" customFormat="1">
      <c r="O35" s="2"/>
    </row>
    <row r="36" spans="15:15" s="3" customFormat="1">
      <c r="O36" s="2"/>
    </row>
    <row r="37" spans="15:15" s="3" customFormat="1">
      <c r="O37" s="2"/>
    </row>
    <row r="38" spans="15:15" s="3" customFormat="1">
      <c r="O38" s="2"/>
    </row>
    <row r="39" spans="15:15" s="3" customFormat="1">
      <c r="O39" s="2"/>
    </row>
    <row r="40" spans="15:15" s="3" customFormat="1">
      <c r="O40" s="2"/>
    </row>
    <row r="41" spans="15:15" s="3" customFormat="1">
      <c r="O41" s="2"/>
    </row>
    <row r="42" spans="15:15" s="3" customFormat="1">
      <c r="O42" s="2"/>
    </row>
    <row r="43" spans="15:15" s="3" customFormat="1">
      <c r="O43" s="2"/>
    </row>
    <row r="44" spans="15:15" s="3" customFormat="1">
      <c r="O44" s="2"/>
    </row>
    <row r="45" spans="15:15" s="3" customFormat="1">
      <c r="O45" s="2"/>
    </row>
    <row r="46" spans="15:15" s="3" customFormat="1">
      <c r="O46" s="2"/>
    </row>
    <row r="47" spans="15:15" s="3" customFormat="1">
      <c r="O47" s="2"/>
    </row>
    <row r="48" spans="15:15" s="3" customFormat="1">
      <c r="O48" s="2"/>
    </row>
  </sheetData>
  <sheetProtection algorithmName="SHA-512" hashValue="iqW/FbTOCRXm7U7bXdtV7R/cZ8uuN2tZcojGlj9gi6WBwu2h9mj9l+KSbPPZPkiuNiS++BhDXY7F319oLuIStg==" saltValue="NAMNUyaSO/WX+mvtNaf1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2021-04-04T09:22:35Z</dcterms:created>
  <dcterms:modified xsi:type="dcterms:W3CDTF">2022-08-30T04:32:32Z</dcterms:modified>
</cp:coreProperties>
</file>